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80" activeTab="0"/>
  </bookViews>
  <sheets>
    <sheet name="庄内町" sheetId="1" r:id="rId1"/>
    <sheet name="立川地域" sheetId="2" r:id="rId2"/>
    <sheet name="余目地域" sheetId="3" r:id="rId3"/>
  </sheets>
  <definedNames>
    <definedName name="_xlnm.Print_Titles" localSheetId="0">'庄内町'!$1:$1</definedName>
    <definedName name="_xlnm.Print_Titles" localSheetId="2">'余目地域'!$1:$1</definedName>
    <definedName name="_xlnm.Print_Titles" localSheetId="1">'立川地域'!$1:$1</definedName>
  </definedNames>
  <calcPr fullCalcOnLoad="1"/>
</workbook>
</file>

<file path=xl/sharedStrings.xml><?xml version="1.0" encoding="utf-8"?>
<sst xmlns="http://schemas.openxmlformats.org/spreadsheetml/2006/main" count="450" uniqueCount="43">
  <si>
    <t>昭和55年</t>
  </si>
  <si>
    <t>昭和60年</t>
  </si>
  <si>
    <t>平成2年</t>
  </si>
  <si>
    <t>総数</t>
  </si>
  <si>
    <t>男性</t>
  </si>
  <si>
    <t>女性</t>
  </si>
  <si>
    <t>構成比</t>
  </si>
  <si>
    <t>歳</t>
  </si>
  <si>
    <t>人</t>
  </si>
  <si>
    <t>％</t>
  </si>
  <si>
    <t>不詳</t>
  </si>
  <si>
    <t>平成7年</t>
  </si>
  <si>
    <t>平成12年</t>
  </si>
  <si>
    <t>平成17年</t>
  </si>
  <si>
    <t>資料：国勢調査</t>
  </si>
  <si>
    <t>0～14</t>
  </si>
  <si>
    <t>0～4</t>
  </si>
  <si>
    <t>5～9</t>
  </si>
  <si>
    <t>10～14</t>
  </si>
  <si>
    <t>15～64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</si>
  <si>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</si>
  <si>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</si>
  <si>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</si>
  <si>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</si>
  <si>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</si>
  <si>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</si>
  <si>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</si>
  <si>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</si>
  <si>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</si>
  <si>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</si>
  <si>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</t>
  </si>
  <si>
    <t>65～69</t>
  </si>
  <si>
    <t>70～74</t>
  </si>
  <si>
    <t>75～79</t>
  </si>
  <si>
    <t>80～84</t>
  </si>
  <si>
    <t>85～</t>
  </si>
  <si>
    <t>平成22年</t>
  </si>
  <si>
    <t>年齢階級別人口及び指数【庄内町】</t>
  </si>
  <si>
    <t>年齢階級別人口及び指数【立川地域】</t>
  </si>
  <si>
    <t>年齢階級別人口及び指数【余目地域】</t>
  </si>
  <si>
    <t>平成27年</t>
  </si>
  <si>
    <t>％</t>
  </si>
  <si>
    <t>令和2年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</si>
</sst>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_ "/>
    <numFmt numFmtId="184" formatCode="0.0%"/>
    <numFmt numFmtId="185" formatCode="#,##0&quot;k㎡&quot;"/>
    <numFmt numFmtId="186" formatCode="#,##0.0&quot;k㎡&quot;"/>
    <numFmt numFmtId="187" formatCode="#,##0.00&quot;k㎡&quot;"/>
    <numFmt numFmtId="188" formatCode="#,##0.0;[Red]\-#,##0.0"/>
    <numFmt numFmtId="189" formatCode="yyyy&quot;年&quot;"/>
    <numFmt numFmtId="190" formatCode="[$-411]ggge&quot;年&quot;"/>
    <numFmt numFmtId="191" formatCode="0.0;&quot;△ &quot;0.0"/>
    <numFmt numFmtId="192" formatCode="#,##0.000;[Red]\-#,##0.000"/>
    <numFmt numFmtId="193" formatCode="mmm\-yyyy"/>
    <numFmt numFmtId="194" formatCode="\ ###,###,##0;&quot;-&quot;###,###,##0"/>
    <numFmt numFmtId="195" formatCode="#,##0_ "/>
    <numFmt numFmtId="196" formatCode="#,##0;[Red]&quot;△ &quot;#,##0"/>
    <numFmt numFmtId="197" formatCode="0;&quot;△ &quot;0"/>
    <numFmt numFmtId="198" formatCode="0.00;&quot;△ &quot;0.00"/>
    <numFmt numFmtId="199" formatCode="#,##0;&quot;△ &quot;#,##0"/>
    <numFmt numFmtId="200" formatCode=";;;"/>
    <numFmt numFmtId="201" formatCode="#,##0_);\(#,##0\)"/>
    <numFmt numFmtId="202" formatCode="&quot;¥&quot;#,##0_);\(&quot;¥&quot;#,##0\)"/>
    <numFmt numFmtId="203" formatCode="#,##0.00_ ;[Red]\-#,##0.00\ "/>
    <numFmt numFmtId="204" formatCode="0.000%"/>
    <numFmt numFmtId="205" formatCode="0.0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ゴシック"/>
      <family val="3"/>
    </font>
    <font>
      <sz val="11"/>
      <color theme="1"/>
      <name val="Cambria"/>
      <family val="3"/>
    </font>
    <font>
      <sz val="11"/>
      <name val="Cambria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49" fontId="0" fillId="33" borderId="0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38" fontId="0" fillId="33" borderId="17" xfId="48" applyFill="1" applyBorder="1" applyAlignment="1">
      <alignment vertical="center"/>
    </xf>
    <xf numFmtId="38" fontId="0" fillId="33" borderId="0" xfId="48" applyFill="1" applyBorder="1" applyAlignment="1">
      <alignment vertical="center"/>
    </xf>
    <xf numFmtId="184" fontId="0" fillId="33" borderId="18" xfId="42" applyNumberFormat="1" applyFill="1" applyBorder="1" applyAlignment="1">
      <alignment vertical="center"/>
    </xf>
    <xf numFmtId="184" fontId="0" fillId="33" borderId="0" xfId="42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0" xfId="48" applyBorder="1" applyAlignment="1">
      <alignment vertical="center"/>
    </xf>
    <xf numFmtId="184" fontId="0" fillId="0" borderId="18" xfId="42" applyNumberFormat="1" applyBorder="1" applyAlignment="1">
      <alignment vertical="center"/>
    </xf>
    <xf numFmtId="184" fontId="0" fillId="0" borderId="0" xfId="42" applyNumberFormat="1" applyBorder="1" applyAlignment="1">
      <alignment vertical="center"/>
    </xf>
    <xf numFmtId="49" fontId="0" fillId="33" borderId="19" xfId="0" applyNumberFormat="1" applyFill="1" applyBorder="1" applyAlignment="1">
      <alignment vertical="center"/>
    </xf>
    <xf numFmtId="49" fontId="0" fillId="33" borderId="20" xfId="0" applyNumberFormat="1" applyFill="1" applyBorder="1" applyAlignment="1">
      <alignment vertical="center"/>
    </xf>
    <xf numFmtId="38" fontId="0" fillId="33" borderId="21" xfId="48" applyFill="1" applyBorder="1" applyAlignment="1">
      <alignment vertical="center"/>
    </xf>
    <xf numFmtId="38" fontId="0" fillId="33" borderId="19" xfId="48" applyFill="1" applyBorder="1" applyAlignment="1">
      <alignment vertical="center"/>
    </xf>
    <xf numFmtId="184" fontId="0" fillId="33" borderId="22" xfId="42" applyNumberFormat="1" applyFill="1" applyBorder="1" applyAlignment="1">
      <alignment vertical="center"/>
    </xf>
    <xf numFmtId="184" fontId="0" fillId="33" borderId="19" xfId="42" applyNumberFormat="1" applyFill="1" applyBorder="1" applyAlignment="1">
      <alignment vertical="center"/>
    </xf>
    <xf numFmtId="49" fontId="0" fillId="33" borderId="23" xfId="0" applyNumberFormat="1" applyFill="1" applyBorder="1" applyAlignment="1">
      <alignment vertical="center"/>
    </xf>
    <xf numFmtId="49" fontId="0" fillId="0" borderId="23" xfId="0" applyNumberFormat="1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23" xfId="48" applyBorder="1" applyAlignment="1">
      <alignment vertical="center"/>
    </xf>
    <xf numFmtId="184" fontId="0" fillId="0" borderId="25" xfId="42" applyNumberFormat="1" applyBorder="1" applyAlignment="1">
      <alignment vertical="center"/>
    </xf>
    <xf numFmtId="184" fontId="0" fillId="0" borderId="23" xfId="42" applyNumberFormat="1" applyBorder="1" applyAlignment="1">
      <alignment vertical="center"/>
    </xf>
    <xf numFmtId="49" fontId="0" fillId="0" borderId="26" xfId="0" applyNumberFormat="1" applyFill="1" applyBorder="1" applyAlignment="1">
      <alignment vertical="center"/>
    </xf>
    <xf numFmtId="38" fontId="0" fillId="0" borderId="27" xfId="48" applyBorder="1" applyAlignment="1">
      <alignment vertical="center"/>
    </xf>
    <xf numFmtId="38" fontId="0" fillId="0" borderId="26" xfId="48" applyBorder="1" applyAlignment="1">
      <alignment vertical="center"/>
    </xf>
    <xf numFmtId="184" fontId="0" fillId="0" borderId="28" xfId="42" applyNumberFormat="1" applyFill="1" applyBorder="1" applyAlignment="1">
      <alignment vertical="center"/>
    </xf>
    <xf numFmtId="184" fontId="0" fillId="0" borderId="26" xfId="42" applyNumberFormat="1" applyFill="1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0" xfId="48" applyBorder="1" applyAlignment="1">
      <alignment vertical="center"/>
    </xf>
    <xf numFmtId="184" fontId="0" fillId="0" borderId="31" xfId="42" applyNumberFormat="1" applyBorder="1" applyAlignment="1">
      <alignment vertical="center"/>
    </xf>
    <xf numFmtId="184" fontId="0" fillId="0" borderId="30" xfId="42" applyNumberFormat="1" applyBorder="1" applyAlignment="1">
      <alignment vertical="center"/>
    </xf>
    <xf numFmtId="0" fontId="0" fillId="0" borderId="0" xfId="0" applyBorder="1" applyAlignment="1">
      <alignment vertical="center"/>
    </xf>
    <xf numFmtId="38" fontId="0" fillId="33" borderId="32" xfId="48" applyFill="1" applyBorder="1" applyAlignment="1">
      <alignment vertical="center"/>
    </xf>
    <xf numFmtId="38" fontId="0" fillId="0" borderId="32" xfId="48" applyBorder="1" applyAlignment="1">
      <alignment vertical="center"/>
    </xf>
    <xf numFmtId="38" fontId="0" fillId="33" borderId="33" xfId="48" applyFill="1" applyBorder="1" applyAlignment="1">
      <alignment vertical="center"/>
    </xf>
    <xf numFmtId="38" fontId="0" fillId="0" borderId="34" xfId="48" applyBorder="1" applyAlignment="1">
      <alignment vertical="center"/>
    </xf>
    <xf numFmtId="38" fontId="0" fillId="0" borderId="35" xfId="48" applyBorder="1" applyAlignment="1">
      <alignment vertical="center"/>
    </xf>
    <xf numFmtId="38" fontId="0" fillId="0" borderId="36" xfId="48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84" fontId="0" fillId="0" borderId="12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184" fontId="0" fillId="0" borderId="39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84" fontId="0" fillId="34" borderId="22" xfId="42" applyNumberForma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19" xfId="48" applyFont="1" applyFill="1" applyBorder="1" applyAlignment="1">
      <alignment vertical="center"/>
    </xf>
    <xf numFmtId="184" fontId="0" fillId="34" borderId="20" xfId="42" applyNumberFormat="1" applyFont="1" applyFill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184" fontId="0" fillId="34" borderId="12" xfId="42" applyNumberFormat="1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184" fontId="0" fillId="0" borderId="40" xfId="42" applyNumberFormat="1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37" fontId="38" fillId="0" borderId="0" xfId="0" applyNumberFormat="1" applyFont="1" applyAlignment="1">
      <alignment horizontal="right" vertical="top"/>
    </xf>
    <xf numFmtId="37" fontId="39" fillId="0" borderId="0" xfId="0" applyNumberFormat="1" applyFont="1" applyAlignment="1">
      <alignment horizontal="right" vertical="top"/>
    </xf>
    <xf numFmtId="38" fontId="40" fillId="0" borderId="23" xfId="48" applyFont="1" applyFill="1" applyBorder="1" applyAlignment="1">
      <alignment vertical="center"/>
    </xf>
    <xf numFmtId="37" fontId="21" fillId="0" borderId="0" xfId="0" applyNumberFormat="1" applyFont="1" applyAlignment="1">
      <alignment horizontal="right" vertical="top"/>
    </xf>
    <xf numFmtId="38" fontId="41" fillId="0" borderId="23" xfId="48" applyFont="1" applyFill="1" applyBorder="1" applyAlignment="1">
      <alignment vertical="center"/>
    </xf>
    <xf numFmtId="38" fontId="41" fillId="0" borderId="38" xfId="48" applyFont="1" applyFill="1" applyBorder="1" applyAlignment="1">
      <alignment vertical="center"/>
    </xf>
    <xf numFmtId="37" fontId="21" fillId="0" borderId="23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A1">
      <pane ySplit="1" topLeftCell="A53" activePane="bottomLeft" state="frozen"/>
      <selection pane="topLeft" activeCell="A1" sqref="A1"/>
      <selection pane="bottomLeft" activeCell="I84" sqref="I84"/>
    </sheetView>
  </sheetViews>
  <sheetFormatPr defaultColWidth="9.00390625" defaultRowHeight="13.5"/>
  <cols>
    <col min="1" max="1" width="4.50390625" style="1" customWidth="1"/>
    <col min="2" max="2" width="7.375" style="0" customWidth="1"/>
    <col min="3" max="3" width="6.875" style="0" bestFit="1" customWidth="1"/>
    <col min="4" max="5" width="6.875" style="0" customWidth="1"/>
    <col min="6" max="6" width="7.75390625" style="0" bestFit="1" customWidth="1"/>
    <col min="7" max="10" width="6.875" style="0" customWidth="1"/>
    <col min="11" max="11" width="6.875" style="0" bestFit="1" customWidth="1"/>
    <col min="12" max="13" width="6.875" style="0" customWidth="1"/>
    <col min="14" max="14" width="6.875" style="0" bestFit="1" customWidth="1"/>
    <col min="15" max="18" width="6.875" style="0" customWidth="1"/>
    <col min="19" max="19" width="6.875" style="0" bestFit="1" customWidth="1"/>
    <col min="20" max="21" width="6.875" style="0" customWidth="1"/>
    <col min="22" max="22" width="6.875" style="0" bestFit="1" customWidth="1"/>
    <col min="23" max="25" width="6.875" style="0" customWidth="1"/>
    <col min="26" max="26" width="8.50390625" style="0" customWidth="1"/>
    <col min="27" max="30" width="6.75390625" style="0" customWidth="1"/>
    <col min="31" max="31" width="4.50390625" style="0" customWidth="1"/>
    <col min="32" max="32" width="8.50390625" style="0" customWidth="1"/>
    <col min="33" max="37" width="6.75390625" style="0" customWidth="1"/>
    <col min="38" max="39" width="4.375" style="0" bestFit="1" customWidth="1"/>
    <col min="40" max="40" width="4.50390625" style="0" customWidth="1"/>
    <col min="41" max="41" width="8.50390625" style="0" customWidth="1"/>
    <col min="42" max="45" width="6.75390625" style="0" customWidth="1"/>
    <col min="46" max="46" width="4.50390625" style="0" customWidth="1"/>
    <col min="47" max="47" width="8.50390625" style="0" customWidth="1"/>
    <col min="48" max="52" width="6.75390625" style="0" customWidth="1"/>
    <col min="53" max="53" width="4.375" style="0" bestFit="1" customWidth="1"/>
  </cols>
  <sheetData>
    <row r="1" spans="1:25" ht="14.25" thickBot="1">
      <c r="A1" s="2" t="s">
        <v>37</v>
      </c>
      <c r="B1" s="3"/>
      <c r="C1" s="3"/>
      <c r="D1" s="3"/>
      <c r="E1" s="3"/>
      <c r="H1" s="3"/>
      <c r="I1" s="3"/>
      <c r="L1" s="3"/>
      <c r="M1" s="3"/>
      <c r="P1" s="3"/>
      <c r="Q1" s="3"/>
      <c r="T1" s="3"/>
      <c r="U1" s="3"/>
      <c r="X1" s="3"/>
      <c r="Y1" s="3"/>
    </row>
    <row r="2" spans="1:14" ht="14.25" thickTop="1">
      <c r="A2" s="4"/>
      <c r="B2" s="5"/>
      <c r="C2" s="82" t="s">
        <v>0</v>
      </c>
      <c r="D2" s="83"/>
      <c r="E2" s="83"/>
      <c r="F2" s="84"/>
      <c r="G2" s="83" t="s">
        <v>1</v>
      </c>
      <c r="H2" s="83"/>
      <c r="I2" s="83"/>
      <c r="J2" s="84"/>
      <c r="K2" s="83" t="s">
        <v>2</v>
      </c>
      <c r="L2" s="83"/>
      <c r="M2" s="83"/>
      <c r="N2" s="83"/>
    </row>
    <row r="3" spans="1:14" ht="13.5">
      <c r="A3" s="6"/>
      <c r="B3" s="7"/>
      <c r="C3" s="8" t="s">
        <v>3</v>
      </c>
      <c r="D3" s="9" t="s">
        <v>4</v>
      </c>
      <c r="E3" s="9" t="s">
        <v>5</v>
      </c>
      <c r="F3" s="10" t="s">
        <v>6</v>
      </c>
      <c r="G3" s="9" t="s">
        <v>3</v>
      </c>
      <c r="H3" s="9" t="s">
        <v>4</v>
      </c>
      <c r="I3" s="9" t="s">
        <v>5</v>
      </c>
      <c r="J3" s="10" t="s">
        <v>6</v>
      </c>
      <c r="K3" s="9" t="s">
        <v>3</v>
      </c>
      <c r="L3" s="9" t="s">
        <v>4</v>
      </c>
      <c r="M3" s="9" t="s">
        <v>5</v>
      </c>
      <c r="N3" s="9" t="s">
        <v>6</v>
      </c>
    </row>
    <row r="4" spans="1:14" ht="13.5">
      <c r="A4" s="11"/>
      <c r="B4" s="12" t="s">
        <v>7</v>
      </c>
      <c r="C4" s="13" t="s">
        <v>8</v>
      </c>
      <c r="D4" s="14" t="s">
        <v>8</v>
      </c>
      <c r="E4" s="14" t="s">
        <v>8</v>
      </c>
      <c r="F4" s="15" t="s">
        <v>9</v>
      </c>
      <c r="G4" s="14" t="s">
        <v>8</v>
      </c>
      <c r="H4" s="14" t="s">
        <v>8</v>
      </c>
      <c r="I4" s="14" t="s">
        <v>8</v>
      </c>
      <c r="J4" s="15" t="s">
        <v>9</v>
      </c>
      <c r="K4" s="14" t="s">
        <v>8</v>
      </c>
      <c r="L4" s="14" t="s">
        <v>8</v>
      </c>
      <c r="M4" s="14" t="s">
        <v>8</v>
      </c>
      <c r="N4" s="14" t="s">
        <v>9</v>
      </c>
    </row>
    <row r="5" spans="1:14" ht="13.5">
      <c r="A5" s="16" t="s">
        <v>15</v>
      </c>
      <c r="B5" s="17"/>
      <c r="C5" s="18">
        <v>5642</v>
      </c>
      <c r="D5" s="19">
        <v>2891</v>
      </c>
      <c r="E5" s="19">
        <v>2751</v>
      </c>
      <c r="F5" s="20">
        <v>0.20296424203180086</v>
      </c>
      <c r="G5" s="49">
        <v>5404</v>
      </c>
      <c r="H5" s="19">
        <v>2806</v>
      </c>
      <c r="I5" s="19">
        <v>2598</v>
      </c>
      <c r="J5" s="20">
        <v>0.19680967295505863</v>
      </c>
      <c r="K5" s="49">
        <v>4802</v>
      </c>
      <c r="L5" s="19">
        <v>2521</v>
      </c>
      <c r="M5" s="19">
        <v>2281</v>
      </c>
      <c r="N5" s="21">
        <v>0.1798165137614679</v>
      </c>
    </row>
    <row r="6" spans="1:14" ht="13.5">
      <c r="A6" s="16"/>
      <c r="B6" s="22" t="s">
        <v>16</v>
      </c>
      <c r="C6" s="23">
        <v>1884</v>
      </c>
      <c r="D6" s="24">
        <v>991</v>
      </c>
      <c r="E6" s="24">
        <v>893</v>
      </c>
      <c r="F6" s="25">
        <v>0.06777466004748543</v>
      </c>
      <c r="G6" s="50">
        <v>1618</v>
      </c>
      <c r="H6" s="24">
        <v>850</v>
      </c>
      <c r="I6" s="24">
        <v>768</v>
      </c>
      <c r="J6" s="25">
        <v>0.05892636025930512</v>
      </c>
      <c r="K6" s="50">
        <v>1348</v>
      </c>
      <c r="L6" s="24">
        <v>710</v>
      </c>
      <c r="M6" s="24">
        <v>638</v>
      </c>
      <c r="N6" s="26">
        <v>0.050477438681894776</v>
      </c>
    </row>
    <row r="7" spans="1:14" ht="13.5">
      <c r="A7" s="16"/>
      <c r="B7" s="22" t="s">
        <v>17</v>
      </c>
      <c r="C7" s="23">
        <v>1910</v>
      </c>
      <c r="D7" s="24">
        <v>968</v>
      </c>
      <c r="E7" s="24">
        <v>942</v>
      </c>
      <c r="F7" s="25">
        <v>0.06870997913518959</v>
      </c>
      <c r="G7" s="50">
        <v>1886</v>
      </c>
      <c r="H7" s="24">
        <v>989</v>
      </c>
      <c r="I7" s="24">
        <v>897</v>
      </c>
      <c r="J7" s="25">
        <v>0.06868672153834948</v>
      </c>
      <c r="K7" s="50">
        <v>1602</v>
      </c>
      <c r="L7" s="24">
        <v>845</v>
      </c>
      <c r="M7" s="24">
        <v>757</v>
      </c>
      <c r="N7" s="26">
        <v>0.0599887661486613</v>
      </c>
    </row>
    <row r="8" spans="1:14" ht="13.5">
      <c r="A8" s="16"/>
      <c r="B8" s="22" t="s">
        <v>18</v>
      </c>
      <c r="C8" s="23">
        <v>1848</v>
      </c>
      <c r="D8" s="24">
        <v>932</v>
      </c>
      <c r="E8" s="24">
        <v>916</v>
      </c>
      <c r="F8" s="25">
        <v>0.06647960284912584</v>
      </c>
      <c r="G8" s="50">
        <v>1900</v>
      </c>
      <c r="H8" s="24">
        <v>967</v>
      </c>
      <c r="I8" s="24">
        <v>933</v>
      </c>
      <c r="J8" s="25">
        <v>0.06919659115740404</v>
      </c>
      <c r="K8" s="50">
        <v>1852</v>
      </c>
      <c r="L8" s="24">
        <v>966</v>
      </c>
      <c r="M8" s="24">
        <v>886</v>
      </c>
      <c r="N8" s="26">
        <v>0.06935030893091182</v>
      </c>
    </row>
    <row r="9" spans="1:14" ht="13.5">
      <c r="A9" s="27" t="s">
        <v>19</v>
      </c>
      <c r="B9" s="28"/>
      <c r="C9" s="29">
        <v>18614</v>
      </c>
      <c r="D9" s="30">
        <v>9083</v>
      </c>
      <c r="E9" s="30">
        <v>9531</v>
      </c>
      <c r="F9" s="31">
        <v>0.6696165191740413</v>
      </c>
      <c r="G9" s="51">
        <v>18076</v>
      </c>
      <c r="H9" s="30">
        <v>8831</v>
      </c>
      <c r="I9" s="30">
        <v>9245</v>
      </c>
      <c r="J9" s="31">
        <v>0.6583145167164396</v>
      </c>
      <c r="K9" s="51">
        <v>17305</v>
      </c>
      <c r="L9" s="30">
        <v>8469</v>
      </c>
      <c r="M9" s="30">
        <v>8836</v>
      </c>
      <c r="N9" s="32">
        <v>0.6480059913873807</v>
      </c>
    </row>
    <row r="10" spans="1:14" ht="13.5">
      <c r="A10" s="16"/>
      <c r="B10" s="22" t="s">
        <v>20</v>
      </c>
      <c r="C10" s="23">
        <v>1808</v>
      </c>
      <c r="D10" s="24">
        <v>972</v>
      </c>
      <c r="E10" s="24">
        <v>836</v>
      </c>
      <c r="F10" s="25">
        <v>0.06504065040650407</v>
      </c>
      <c r="G10" s="50">
        <v>1533</v>
      </c>
      <c r="H10" s="24">
        <v>769</v>
      </c>
      <c r="I10" s="24">
        <v>764</v>
      </c>
      <c r="J10" s="25">
        <v>0.055830723286473885</v>
      </c>
      <c r="K10" s="50">
        <v>1592</v>
      </c>
      <c r="L10" s="24">
        <v>795</v>
      </c>
      <c r="M10" s="24">
        <v>797</v>
      </c>
      <c r="N10" s="26">
        <v>0.05961430443737128</v>
      </c>
    </row>
    <row r="11" spans="1:14" ht="13.5">
      <c r="A11" s="16"/>
      <c r="B11" s="22" t="s">
        <v>21</v>
      </c>
      <c r="C11" s="23">
        <v>1565</v>
      </c>
      <c r="D11" s="24">
        <v>797</v>
      </c>
      <c r="E11" s="24">
        <v>768</v>
      </c>
      <c r="F11" s="25">
        <v>0.056299014317576807</v>
      </c>
      <c r="G11" s="50">
        <v>1293</v>
      </c>
      <c r="H11" s="24">
        <v>644</v>
      </c>
      <c r="I11" s="24">
        <v>649</v>
      </c>
      <c r="J11" s="25">
        <v>0.04709010124553864</v>
      </c>
      <c r="K11" s="50">
        <v>1079</v>
      </c>
      <c r="L11" s="24">
        <v>505</v>
      </c>
      <c r="M11" s="24">
        <v>574</v>
      </c>
      <c r="N11" s="26">
        <v>0.04040441864819322</v>
      </c>
    </row>
    <row r="12" spans="1:14" ht="13.5">
      <c r="A12" s="16"/>
      <c r="B12" s="22" t="s">
        <v>22</v>
      </c>
      <c r="C12" s="23">
        <v>2003</v>
      </c>
      <c r="D12" s="24">
        <v>1031</v>
      </c>
      <c r="E12" s="24">
        <v>972</v>
      </c>
      <c r="F12" s="25">
        <v>0.0720555435642852</v>
      </c>
      <c r="G12" s="50">
        <v>1665</v>
      </c>
      <c r="H12" s="24">
        <v>847</v>
      </c>
      <c r="I12" s="24">
        <v>818</v>
      </c>
      <c r="J12" s="25">
        <v>0.06063806540898827</v>
      </c>
      <c r="K12" s="50">
        <v>1395</v>
      </c>
      <c r="L12" s="24">
        <v>709</v>
      </c>
      <c r="M12" s="24">
        <v>686</v>
      </c>
      <c r="N12" s="26">
        <v>0.05223740872495787</v>
      </c>
    </row>
    <row r="13" spans="1:14" ht="13.5">
      <c r="A13" s="16"/>
      <c r="B13" s="22" t="s">
        <v>23</v>
      </c>
      <c r="C13" s="23">
        <v>2093</v>
      </c>
      <c r="D13" s="24">
        <v>1117</v>
      </c>
      <c r="E13" s="24">
        <v>976</v>
      </c>
      <c r="F13" s="25">
        <v>0.07529318656018419</v>
      </c>
      <c r="G13" s="50">
        <v>2017</v>
      </c>
      <c r="H13" s="24">
        <v>1053</v>
      </c>
      <c r="I13" s="24">
        <v>964</v>
      </c>
      <c r="J13" s="25">
        <v>0.07345764440235997</v>
      </c>
      <c r="K13" s="50">
        <v>1656</v>
      </c>
      <c r="L13" s="24">
        <v>839</v>
      </c>
      <c r="M13" s="24">
        <v>817</v>
      </c>
      <c r="N13" s="26">
        <v>0.06201085938962741</v>
      </c>
    </row>
    <row r="14" spans="1:14" ht="13.5">
      <c r="A14" s="16"/>
      <c r="B14" s="22" t="s">
        <v>24</v>
      </c>
      <c r="C14" s="23">
        <v>1672</v>
      </c>
      <c r="D14" s="24">
        <v>785</v>
      </c>
      <c r="E14" s="24">
        <v>887</v>
      </c>
      <c r="F14" s="25">
        <v>0.06014821210159004</v>
      </c>
      <c r="G14" s="50">
        <v>2079</v>
      </c>
      <c r="H14" s="24">
        <v>1102</v>
      </c>
      <c r="I14" s="24">
        <v>977</v>
      </c>
      <c r="J14" s="25">
        <v>0.07571563842960158</v>
      </c>
      <c r="K14" s="50">
        <v>1978</v>
      </c>
      <c r="L14" s="24">
        <v>1032</v>
      </c>
      <c r="M14" s="24">
        <v>946</v>
      </c>
      <c r="N14" s="26">
        <v>0.07406852649316607</v>
      </c>
    </row>
    <row r="15" spans="1:14" ht="13.5">
      <c r="A15" s="16"/>
      <c r="B15" s="22" t="s">
        <v>25</v>
      </c>
      <c r="C15" s="23">
        <v>1915</v>
      </c>
      <c r="D15" s="24">
        <v>924</v>
      </c>
      <c r="E15" s="24">
        <v>991</v>
      </c>
      <c r="F15" s="25">
        <v>0.0688898481905173</v>
      </c>
      <c r="G15" s="50">
        <v>1642</v>
      </c>
      <c r="H15" s="24">
        <v>769</v>
      </c>
      <c r="I15" s="24">
        <v>873</v>
      </c>
      <c r="J15" s="25">
        <v>0.059800422463398645</v>
      </c>
      <c r="K15" s="50">
        <v>2042</v>
      </c>
      <c r="L15" s="24">
        <v>1074</v>
      </c>
      <c r="M15" s="24">
        <v>968</v>
      </c>
      <c r="N15" s="26">
        <v>0.0764650814454222</v>
      </c>
    </row>
    <row r="16" spans="1:14" ht="13.5">
      <c r="A16" s="16"/>
      <c r="B16" s="22" t="s">
        <v>26</v>
      </c>
      <c r="C16" s="23">
        <v>2213</v>
      </c>
      <c r="D16" s="24">
        <v>1028</v>
      </c>
      <c r="E16" s="24">
        <v>1185</v>
      </c>
      <c r="F16" s="25">
        <v>0.0796100438880495</v>
      </c>
      <c r="G16" s="50">
        <v>1893</v>
      </c>
      <c r="H16" s="24">
        <v>913</v>
      </c>
      <c r="I16" s="24">
        <v>980</v>
      </c>
      <c r="J16" s="25">
        <v>0.06894165634787676</v>
      </c>
      <c r="K16" s="50">
        <v>1574</v>
      </c>
      <c r="L16" s="24">
        <v>721</v>
      </c>
      <c r="M16" s="24">
        <v>853</v>
      </c>
      <c r="N16" s="26">
        <v>0.05894027335704924</v>
      </c>
    </row>
    <row r="17" spans="1:14" ht="13.5">
      <c r="A17" s="16"/>
      <c r="B17" s="22" t="s">
        <v>27</v>
      </c>
      <c r="C17" s="23">
        <v>2220</v>
      </c>
      <c r="D17" s="24">
        <v>1058</v>
      </c>
      <c r="E17" s="24">
        <v>1162</v>
      </c>
      <c r="F17" s="25">
        <v>0.07986186056550831</v>
      </c>
      <c r="G17" s="50">
        <v>2144</v>
      </c>
      <c r="H17" s="24">
        <v>991</v>
      </c>
      <c r="I17" s="24">
        <v>1153</v>
      </c>
      <c r="J17" s="25">
        <v>0.07808289023235487</v>
      </c>
      <c r="K17" s="50">
        <v>1837</v>
      </c>
      <c r="L17" s="24">
        <v>880</v>
      </c>
      <c r="M17" s="24">
        <v>957</v>
      </c>
      <c r="N17" s="26">
        <v>0.06878861636397679</v>
      </c>
    </row>
    <row r="18" spans="1:14" ht="13.5">
      <c r="A18" s="16"/>
      <c r="B18" s="22" t="s">
        <v>28</v>
      </c>
      <c r="C18" s="23">
        <v>1715</v>
      </c>
      <c r="D18" s="24">
        <v>764</v>
      </c>
      <c r="E18" s="24">
        <v>951</v>
      </c>
      <c r="F18" s="25">
        <v>0.06169508597740845</v>
      </c>
      <c r="G18" s="50">
        <v>2145</v>
      </c>
      <c r="H18" s="24">
        <v>1013</v>
      </c>
      <c r="I18" s="24">
        <v>1132</v>
      </c>
      <c r="J18" s="25">
        <v>0.07811930949085877</v>
      </c>
      <c r="K18" s="50">
        <v>2090</v>
      </c>
      <c r="L18" s="24">
        <v>954</v>
      </c>
      <c r="M18" s="24">
        <v>1136</v>
      </c>
      <c r="N18" s="26">
        <v>0.07826249765961431</v>
      </c>
    </row>
    <row r="19" spans="1:14" ht="13.5">
      <c r="A19" s="33"/>
      <c r="B19" s="34" t="s">
        <v>29</v>
      </c>
      <c r="C19" s="35">
        <v>1410</v>
      </c>
      <c r="D19" s="36">
        <v>607</v>
      </c>
      <c r="E19" s="36">
        <v>803</v>
      </c>
      <c r="F19" s="37">
        <v>0.05072307360241744</v>
      </c>
      <c r="G19" s="52">
        <v>1665</v>
      </c>
      <c r="H19" s="36">
        <v>730</v>
      </c>
      <c r="I19" s="36">
        <v>935</v>
      </c>
      <c r="J19" s="37">
        <v>0.06063806540898827</v>
      </c>
      <c r="K19" s="52">
        <v>2062</v>
      </c>
      <c r="L19" s="36">
        <v>960</v>
      </c>
      <c r="M19" s="36">
        <v>1102</v>
      </c>
      <c r="N19" s="38">
        <v>0.07721400486800224</v>
      </c>
    </row>
    <row r="20" spans="1:14" ht="13.5">
      <c r="A20" s="16" t="s">
        <v>30</v>
      </c>
      <c r="B20" s="17"/>
      <c r="C20" s="18">
        <v>3542</v>
      </c>
      <c r="D20" s="19">
        <v>1404</v>
      </c>
      <c r="E20" s="19">
        <v>2138</v>
      </c>
      <c r="F20" s="20">
        <v>0.12741923879415784</v>
      </c>
      <c r="G20" s="49">
        <v>3978</v>
      </c>
      <c r="H20" s="19">
        <v>1564</v>
      </c>
      <c r="I20" s="19">
        <v>2414</v>
      </c>
      <c r="J20" s="20">
        <v>0.14487581032850172</v>
      </c>
      <c r="K20" s="49">
        <v>4598</v>
      </c>
      <c r="L20" s="19">
        <v>1782</v>
      </c>
      <c r="M20" s="19">
        <v>2816</v>
      </c>
      <c r="N20" s="21">
        <v>0.17217749485115147</v>
      </c>
    </row>
    <row r="21" spans="1:14" ht="13.5">
      <c r="A21" s="16"/>
      <c r="B21" s="22" t="s">
        <v>31</v>
      </c>
      <c r="C21" s="23">
        <v>1338</v>
      </c>
      <c r="D21" s="24">
        <v>563</v>
      </c>
      <c r="E21" s="24">
        <v>775</v>
      </c>
      <c r="F21" s="25">
        <v>0.04813295920569825</v>
      </c>
      <c r="G21" s="50">
        <v>1317</v>
      </c>
      <c r="H21" s="24">
        <v>565</v>
      </c>
      <c r="I21" s="24">
        <v>752</v>
      </c>
      <c r="J21" s="25">
        <v>0.04796416344963217</v>
      </c>
      <c r="K21" s="50">
        <v>1557</v>
      </c>
      <c r="L21" s="24">
        <v>669</v>
      </c>
      <c r="M21" s="24">
        <v>888</v>
      </c>
      <c r="N21" s="26">
        <v>0.05830368844785621</v>
      </c>
    </row>
    <row r="22" spans="1:14" ht="13.5">
      <c r="A22" s="16"/>
      <c r="B22" s="22" t="s">
        <v>32</v>
      </c>
      <c r="C22" s="23">
        <v>1053</v>
      </c>
      <c r="D22" s="24">
        <v>402</v>
      </c>
      <c r="E22" s="24">
        <v>651</v>
      </c>
      <c r="F22" s="25">
        <v>0.03788042305201813</v>
      </c>
      <c r="G22" s="50">
        <v>1174</v>
      </c>
      <c r="H22" s="24">
        <v>470</v>
      </c>
      <c r="I22" s="24">
        <v>704</v>
      </c>
      <c r="J22" s="25">
        <v>0.04275620948357491</v>
      </c>
      <c r="K22" s="50">
        <v>1172</v>
      </c>
      <c r="L22" s="24">
        <v>476</v>
      </c>
      <c r="M22" s="24">
        <v>696</v>
      </c>
      <c r="N22" s="26">
        <v>0.04388691256319041</v>
      </c>
    </row>
    <row r="23" spans="1:14" ht="13.5">
      <c r="A23" s="16"/>
      <c r="B23" s="22" t="s">
        <v>33</v>
      </c>
      <c r="C23" s="23">
        <v>681</v>
      </c>
      <c r="D23" s="24">
        <v>277</v>
      </c>
      <c r="E23" s="24">
        <v>404</v>
      </c>
      <c r="F23" s="25">
        <v>0.024498165335635657</v>
      </c>
      <c r="G23" s="50">
        <v>836</v>
      </c>
      <c r="H23" s="24">
        <v>297</v>
      </c>
      <c r="I23" s="24">
        <v>539</v>
      </c>
      <c r="J23" s="25">
        <v>0.030446500109257774</v>
      </c>
      <c r="K23" s="50">
        <v>956</v>
      </c>
      <c r="L23" s="24">
        <v>356</v>
      </c>
      <c r="M23" s="24">
        <v>600</v>
      </c>
      <c r="N23" s="26">
        <v>0.03579853959932597</v>
      </c>
    </row>
    <row r="24" spans="1:14" ht="13.5">
      <c r="A24" s="16"/>
      <c r="B24" s="22" t="s">
        <v>34</v>
      </c>
      <c r="C24" s="23">
        <v>317</v>
      </c>
      <c r="D24" s="24">
        <v>119</v>
      </c>
      <c r="E24" s="24">
        <v>198</v>
      </c>
      <c r="F24" s="25">
        <v>0.011403698107777537</v>
      </c>
      <c r="G24" s="50">
        <v>447</v>
      </c>
      <c r="H24" s="24">
        <v>171</v>
      </c>
      <c r="I24" s="24">
        <v>276</v>
      </c>
      <c r="J24" s="25">
        <v>0.016279408551241898</v>
      </c>
      <c r="K24" s="50">
        <v>602</v>
      </c>
      <c r="L24" s="24">
        <v>183</v>
      </c>
      <c r="M24" s="24">
        <v>419</v>
      </c>
      <c r="N24" s="26">
        <v>0.022542595019659238</v>
      </c>
    </row>
    <row r="25" spans="1:14" ht="13.5">
      <c r="A25" s="16"/>
      <c r="B25" s="22" t="s">
        <v>35</v>
      </c>
      <c r="C25" s="23">
        <v>153</v>
      </c>
      <c r="D25" s="24">
        <v>43</v>
      </c>
      <c r="E25" s="24">
        <v>110</v>
      </c>
      <c r="F25" s="25">
        <v>0.005503993093028276</v>
      </c>
      <c r="G25" s="50">
        <v>204</v>
      </c>
      <c r="H25" s="24">
        <v>61</v>
      </c>
      <c r="I25" s="24">
        <v>143</v>
      </c>
      <c r="J25" s="25">
        <v>0.00742952873479496</v>
      </c>
      <c r="K25" s="50">
        <v>311</v>
      </c>
      <c r="L25" s="24">
        <v>98</v>
      </c>
      <c r="M25" s="24">
        <v>213</v>
      </c>
      <c r="N25" s="26">
        <v>0.01164575922111964</v>
      </c>
    </row>
    <row r="26" spans="1:14" ht="13.5">
      <c r="A26" s="39" t="s">
        <v>10</v>
      </c>
      <c r="B26" s="39"/>
      <c r="C26" s="40">
        <v>0</v>
      </c>
      <c r="D26" s="41">
        <v>0</v>
      </c>
      <c r="E26" s="41">
        <v>0</v>
      </c>
      <c r="F26" s="42">
        <v>0</v>
      </c>
      <c r="G26" s="53">
        <v>0</v>
      </c>
      <c r="H26" s="41">
        <v>0</v>
      </c>
      <c r="I26" s="41">
        <v>0</v>
      </c>
      <c r="J26" s="42">
        <v>0</v>
      </c>
      <c r="K26" s="53">
        <v>0</v>
      </c>
      <c r="L26" s="41">
        <v>0</v>
      </c>
      <c r="M26" s="41">
        <v>0</v>
      </c>
      <c r="N26" s="43">
        <v>0</v>
      </c>
    </row>
    <row r="27" spans="1:14" ht="13.5">
      <c r="A27" s="85" t="s">
        <v>3</v>
      </c>
      <c r="B27" s="86"/>
      <c r="C27" s="44">
        <v>27798</v>
      </c>
      <c r="D27" s="45">
        <v>13378</v>
      </c>
      <c r="E27" s="45">
        <v>14420</v>
      </c>
      <c r="F27" s="46">
        <v>1</v>
      </c>
      <c r="G27" s="54">
        <v>27458</v>
      </c>
      <c r="H27" s="45">
        <v>13201</v>
      </c>
      <c r="I27" s="45">
        <v>14257</v>
      </c>
      <c r="J27" s="46">
        <v>1</v>
      </c>
      <c r="K27" s="54">
        <v>26705</v>
      </c>
      <c r="L27" s="45">
        <v>12772</v>
      </c>
      <c r="M27" s="45">
        <v>13933</v>
      </c>
      <c r="N27" s="47">
        <v>1</v>
      </c>
    </row>
    <row r="28" spans="2:14" ht="14.25" thickBot="1">
      <c r="B28" s="2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4.25" thickTop="1">
      <c r="A29" s="4"/>
      <c r="B29" s="5"/>
      <c r="C29" s="82" t="s">
        <v>11</v>
      </c>
      <c r="D29" s="83"/>
      <c r="E29" s="83"/>
      <c r="F29" s="84"/>
      <c r="G29" s="83" t="s">
        <v>12</v>
      </c>
      <c r="H29" s="83"/>
      <c r="I29" s="83"/>
      <c r="J29" s="84"/>
      <c r="K29" s="83" t="s">
        <v>13</v>
      </c>
      <c r="L29" s="83"/>
      <c r="M29" s="83"/>
      <c r="N29" s="83"/>
    </row>
    <row r="30" spans="1:14" ht="13.5">
      <c r="A30" s="6"/>
      <c r="B30" s="7"/>
      <c r="C30" s="8" t="s">
        <v>3</v>
      </c>
      <c r="D30" s="9" t="s">
        <v>4</v>
      </c>
      <c r="E30" s="9" t="s">
        <v>5</v>
      </c>
      <c r="F30" s="10" t="s">
        <v>6</v>
      </c>
      <c r="G30" s="9" t="s">
        <v>3</v>
      </c>
      <c r="H30" s="9" t="s">
        <v>4</v>
      </c>
      <c r="I30" s="9" t="s">
        <v>5</v>
      </c>
      <c r="J30" s="10" t="s">
        <v>6</v>
      </c>
      <c r="K30" s="9" t="s">
        <v>3</v>
      </c>
      <c r="L30" s="9" t="s">
        <v>4</v>
      </c>
      <c r="M30" s="9" t="s">
        <v>5</v>
      </c>
      <c r="N30" s="9" t="s">
        <v>6</v>
      </c>
    </row>
    <row r="31" spans="1:14" ht="13.5">
      <c r="A31" s="11"/>
      <c r="B31" s="12" t="s">
        <v>7</v>
      </c>
      <c r="C31" s="13" t="s">
        <v>8</v>
      </c>
      <c r="D31" s="14"/>
      <c r="E31" s="14"/>
      <c r="F31" s="15" t="s">
        <v>9</v>
      </c>
      <c r="G31" s="14" t="s">
        <v>8</v>
      </c>
      <c r="H31" s="14"/>
      <c r="I31" s="14"/>
      <c r="J31" s="15" t="s">
        <v>9</v>
      </c>
      <c r="K31" s="14" t="s">
        <v>8</v>
      </c>
      <c r="L31" s="14"/>
      <c r="M31" s="14"/>
      <c r="N31" s="14" t="s">
        <v>9</v>
      </c>
    </row>
    <row r="32" spans="1:14" ht="13.5">
      <c r="A32" s="16" t="s">
        <v>15</v>
      </c>
      <c r="B32" s="17"/>
      <c r="C32" s="18">
        <v>4257</v>
      </c>
      <c r="D32" s="19">
        <v>2240</v>
      </c>
      <c r="E32" s="19">
        <v>2017</v>
      </c>
      <c r="F32" s="20">
        <v>0.16216525084758676</v>
      </c>
      <c r="G32" s="49">
        <v>3785</v>
      </c>
      <c r="H32" s="19">
        <v>1969</v>
      </c>
      <c r="I32" s="19">
        <v>1816</v>
      </c>
      <c r="J32" s="20">
        <v>0.14849542940091803</v>
      </c>
      <c r="K32" s="49">
        <v>3404</v>
      </c>
      <c r="L32" s="19">
        <v>1724</v>
      </c>
      <c r="M32" s="19">
        <v>1680</v>
      </c>
      <c r="N32" s="21">
        <v>0.13794221339709042</v>
      </c>
    </row>
    <row r="33" spans="1:14" ht="13.5">
      <c r="A33" s="16"/>
      <c r="B33" s="22" t="s">
        <v>16</v>
      </c>
      <c r="C33" s="23">
        <v>1271</v>
      </c>
      <c r="D33" s="24">
        <v>664</v>
      </c>
      <c r="E33" s="24">
        <v>607</v>
      </c>
      <c r="F33" s="25">
        <v>0.048417203154165554</v>
      </c>
      <c r="G33" s="50">
        <v>1141</v>
      </c>
      <c r="H33" s="24">
        <v>577</v>
      </c>
      <c r="I33" s="24">
        <v>564</v>
      </c>
      <c r="J33" s="25">
        <v>0.04476440817607595</v>
      </c>
      <c r="K33" s="50">
        <v>985</v>
      </c>
      <c r="L33" s="24">
        <v>484</v>
      </c>
      <c r="M33" s="24">
        <v>501</v>
      </c>
      <c r="N33" s="26">
        <v>0.039915710985938324</v>
      </c>
    </row>
    <row r="34" spans="1:14" ht="13.5">
      <c r="A34" s="16"/>
      <c r="B34" s="22" t="s">
        <v>17</v>
      </c>
      <c r="C34" s="23">
        <v>1378</v>
      </c>
      <c r="D34" s="24">
        <v>734</v>
      </c>
      <c r="E34" s="24">
        <v>644</v>
      </c>
      <c r="F34" s="25">
        <v>0.052493238352824656</v>
      </c>
      <c r="G34" s="50">
        <v>1264</v>
      </c>
      <c r="H34" s="24">
        <v>660</v>
      </c>
      <c r="I34" s="24">
        <v>604</v>
      </c>
      <c r="J34" s="25">
        <v>0.04959001922397897</v>
      </c>
      <c r="K34" s="50">
        <v>1162</v>
      </c>
      <c r="L34" s="24">
        <v>585</v>
      </c>
      <c r="M34" s="24">
        <v>577</v>
      </c>
      <c r="N34" s="26">
        <v>0.047088381894071406</v>
      </c>
    </row>
    <row r="35" spans="1:14" ht="13.5">
      <c r="A35" s="16"/>
      <c r="B35" s="22" t="s">
        <v>18</v>
      </c>
      <c r="C35" s="23">
        <v>1608</v>
      </c>
      <c r="D35" s="24">
        <v>842</v>
      </c>
      <c r="E35" s="24">
        <v>766</v>
      </c>
      <c r="F35" s="25">
        <v>0.06125480934059655</v>
      </c>
      <c r="G35" s="50">
        <v>1380</v>
      </c>
      <c r="H35" s="24">
        <v>732</v>
      </c>
      <c r="I35" s="24">
        <v>648</v>
      </c>
      <c r="J35" s="25">
        <v>0.054141002000863116</v>
      </c>
      <c r="K35" s="50">
        <v>1257</v>
      </c>
      <c r="L35" s="24">
        <v>655</v>
      </c>
      <c r="M35" s="24">
        <v>602</v>
      </c>
      <c r="N35" s="26">
        <v>0.05093812051708068</v>
      </c>
    </row>
    <row r="36" spans="1:14" ht="13.5">
      <c r="A36" s="27" t="s">
        <v>19</v>
      </c>
      <c r="B36" s="28"/>
      <c r="C36" s="29">
        <v>16399</v>
      </c>
      <c r="D36" s="30">
        <v>8126</v>
      </c>
      <c r="E36" s="30">
        <v>8273</v>
      </c>
      <c r="F36" s="31">
        <v>0.6247000114281359</v>
      </c>
      <c r="G36" s="51">
        <v>15305</v>
      </c>
      <c r="H36" s="30">
        <v>7711</v>
      </c>
      <c r="I36" s="30">
        <v>7594</v>
      </c>
      <c r="J36" s="31">
        <v>0.6004550982776884</v>
      </c>
      <c r="K36" s="51">
        <v>14257</v>
      </c>
      <c r="L36" s="30">
        <v>7204</v>
      </c>
      <c r="M36" s="30">
        <v>7053</v>
      </c>
      <c r="N36" s="32">
        <v>0.5777444584025612</v>
      </c>
    </row>
    <row r="37" spans="1:14" ht="13.5">
      <c r="A37" s="16"/>
      <c r="B37" s="22" t="s">
        <v>20</v>
      </c>
      <c r="C37" s="23">
        <v>1515</v>
      </c>
      <c r="D37" s="24">
        <v>800</v>
      </c>
      <c r="E37" s="24">
        <v>715</v>
      </c>
      <c r="F37" s="25">
        <v>0.05771208715858443</v>
      </c>
      <c r="G37" s="50">
        <v>1316</v>
      </c>
      <c r="H37" s="24">
        <v>680</v>
      </c>
      <c r="I37" s="24">
        <v>636</v>
      </c>
      <c r="J37" s="25">
        <v>0.05163011495154773</v>
      </c>
      <c r="K37" s="50">
        <v>1125</v>
      </c>
      <c r="L37" s="24">
        <v>607</v>
      </c>
      <c r="M37" s="24">
        <v>518</v>
      </c>
      <c r="N37" s="26">
        <v>0.04558901000932042</v>
      </c>
    </row>
    <row r="38" spans="1:14" ht="13.5">
      <c r="A38" s="16"/>
      <c r="B38" s="22" t="s">
        <v>21</v>
      </c>
      <c r="C38" s="23">
        <v>1162</v>
      </c>
      <c r="D38" s="24">
        <v>571</v>
      </c>
      <c r="E38" s="24">
        <v>591</v>
      </c>
      <c r="F38" s="25">
        <v>0.044264980381699744</v>
      </c>
      <c r="G38" s="50">
        <v>1106</v>
      </c>
      <c r="H38" s="24">
        <v>594</v>
      </c>
      <c r="I38" s="24">
        <v>512</v>
      </c>
      <c r="J38" s="25">
        <v>0.0433912668209816</v>
      </c>
      <c r="K38" s="50">
        <v>890</v>
      </c>
      <c r="L38" s="24">
        <v>449</v>
      </c>
      <c r="M38" s="24">
        <v>441</v>
      </c>
      <c r="N38" s="26">
        <v>0.03606597236292904</v>
      </c>
    </row>
    <row r="39" spans="1:14" ht="13.5">
      <c r="A39" s="16"/>
      <c r="B39" s="22" t="s">
        <v>22</v>
      </c>
      <c r="C39" s="23">
        <v>1219</v>
      </c>
      <c r="D39" s="24">
        <v>605</v>
      </c>
      <c r="E39" s="24">
        <v>614</v>
      </c>
      <c r="F39" s="25">
        <v>0.04643632623519104</v>
      </c>
      <c r="G39" s="50">
        <v>1278</v>
      </c>
      <c r="H39" s="24">
        <v>657</v>
      </c>
      <c r="I39" s="24">
        <v>621</v>
      </c>
      <c r="J39" s="25">
        <v>0.05013927576601671</v>
      </c>
      <c r="K39" s="50">
        <v>1231</v>
      </c>
      <c r="L39" s="24">
        <v>637</v>
      </c>
      <c r="M39" s="24">
        <v>594</v>
      </c>
      <c r="N39" s="26">
        <v>0.049884507841309725</v>
      </c>
    </row>
    <row r="40" spans="1:14" ht="13.5">
      <c r="A40" s="16"/>
      <c r="B40" s="22" t="s">
        <v>23</v>
      </c>
      <c r="C40" s="23">
        <v>1431</v>
      </c>
      <c r="D40" s="24">
        <v>750</v>
      </c>
      <c r="E40" s="24">
        <v>681</v>
      </c>
      <c r="F40" s="25">
        <v>0.05451220905870253</v>
      </c>
      <c r="G40" s="50">
        <v>1252</v>
      </c>
      <c r="H40" s="24">
        <v>627</v>
      </c>
      <c r="I40" s="24">
        <v>625</v>
      </c>
      <c r="J40" s="25">
        <v>0.04911922790223234</v>
      </c>
      <c r="K40" s="50">
        <v>1304</v>
      </c>
      <c r="L40" s="24">
        <v>668</v>
      </c>
      <c r="M40" s="24">
        <v>636</v>
      </c>
      <c r="N40" s="26">
        <v>0.05284272804635896</v>
      </c>
    </row>
    <row r="41" spans="1:14" ht="13.5">
      <c r="A41" s="16"/>
      <c r="B41" s="22" t="s">
        <v>24</v>
      </c>
      <c r="C41" s="23">
        <v>1650</v>
      </c>
      <c r="D41" s="24">
        <v>830</v>
      </c>
      <c r="E41" s="24">
        <v>820</v>
      </c>
      <c r="F41" s="25">
        <v>0.06285474839053751</v>
      </c>
      <c r="G41" s="50">
        <v>1442</v>
      </c>
      <c r="H41" s="24">
        <v>732</v>
      </c>
      <c r="I41" s="24">
        <v>710</v>
      </c>
      <c r="J41" s="25">
        <v>0.0565734238298874</v>
      </c>
      <c r="K41" s="50">
        <v>1245</v>
      </c>
      <c r="L41" s="24">
        <v>625</v>
      </c>
      <c r="M41" s="24">
        <v>620</v>
      </c>
      <c r="N41" s="26">
        <v>0.050451837743647934</v>
      </c>
    </row>
    <row r="42" spans="1:14" ht="13.5">
      <c r="A42" s="16"/>
      <c r="B42" s="22" t="s">
        <v>25</v>
      </c>
      <c r="C42" s="23">
        <v>1984</v>
      </c>
      <c r="D42" s="24">
        <v>1018</v>
      </c>
      <c r="E42" s="24">
        <v>966</v>
      </c>
      <c r="F42" s="25">
        <v>0.07557807321625842</v>
      </c>
      <c r="G42" s="50">
        <v>1639</v>
      </c>
      <c r="H42" s="24">
        <v>826</v>
      </c>
      <c r="I42" s="24">
        <v>813</v>
      </c>
      <c r="J42" s="25">
        <v>0.06430224802856134</v>
      </c>
      <c r="K42" s="50">
        <v>1451</v>
      </c>
      <c r="L42" s="24">
        <v>731</v>
      </c>
      <c r="M42" s="24">
        <v>720</v>
      </c>
      <c r="N42" s="26">
        <v>0.058799692020910156</v>
      </c>
    </row>
    <row r="43" spans="1:14" ht="13.5">
      <c r="A43" s="16"/>
      <c r="B43" s="22" t="s">
        <v>26</v>
      </c>
      <c r="C43" s="23">
        <v>2044</v>
      </c>
      <c r="D43" s="24">
        <v>1073</v>
      </c>
      <c r="E43" s="24">
        <v>971</v>
      </c>
      <c r="F43" s="25">
        <v>0.07786370043045979</v>
      </c>
      <c r="G43" s="50">
        <v>1952</v>
      </c>
      <c r="H43" s="24">
        <v>1009</v>
      </c>
      <c r="I43" s="24">
        <v>943</v>
      </c>
      <c r="J43" s="25">
        <v>0.07658205500411942</v>
      </c>
      <c r="K43" s="50">
        <v>1627</v>
      </c>
      <c r="L43" s="24">
        <v>816</v>
      </c>
      <c r="M43" s="24">
        <v>811</v>
      </c>
      <c r="N43" s="26">
        <v>0.0659318393645905</v>
      </c>
    </row>
    <row r="44" spans="1:14" ht="13.5">
      <c r="A44" s="16"/>
      <c r="B44" s="22" t="s">
        <v>27</v>
      </c>
      <c r="C44" s="23">
        <v>1552</v>
      </c>
      <c r="D44" s="24">
        <v>707</v>
      </c>
      <c r="E44" s="24">
        <v>845</v>
      </c>
      <c r="F44" s="25">
        <v>0.05912155727400861</v>
      </c>
      <c r="G44" s="50">
        <v>2025</v>
      </c>
      <c r="H44" s="24">
        <v>1056</v>
      </c>
      <c r="I44" s="24">
        <v>969</v>
      </c>
      <c r="J44" s="25">
        <v>0.07944603554474479</v>
      </c>
      <c r="K44" s="50">
        <v>1895</v>
      </c>
      <c r="L44" s="24">
        <v>968</v>
      </c>
      <c r="M44" s="24">
        <v>927</v>
      </c>
      <c r="N44" s="26">
        <v>0.07679215463792195</v>
      </c>
    </row>
    <row r="45" spans="1:14" ht="13.5">
      <c r="A45" s="16"/>
      <c r="B45" s="22" t="s">
        <v>28</v>
      </c>
      <c r="C45" s="23">
        <v>1810</v>
      </c>
      <c r="D45" s="24">
        <v>859</v>
      </c>
      <c r="E45" s="24">
        <v>951</v>
      </c>
      <c r="F45" s="25">
        <v>0.06894975429507447</v>
      </c>
      <c r="G45" s="50">
        <v>1542</v>
      </c>
      <c r="H45" s="24">
        <v>702</v>
      </c>
      <c r="I45" s="24">
        <v>840</v>
      </c>
      <c r="J45" s="25">
        <v>0.0604966848444427</v>
      </c>
      <c r="K45" s="50">
        <v>1979</v>
      </c>
      <c r="L45" s="24">
        <v>1017</v>
      </c>
      <c r="M45" s="24">
        <v>962</v>
      </c>
      <c r="N45" s="26">
        <v>0.08019613405195121</v>
      </c>
    </row>
    <row r="46" spans="1:14" ht="13.5">
      <c r="A46" s="33"/>
      <c r="B46" s="34" t="s">
        <v>29</v>
      </c>
      <c r="C46" s="35">
        <v>2032</v>
      </c>
      <c r="D46" s="36">
        <v>913</v>
      </c>
      <c r="E46" s="36">
        <v>1119</v>
      </c>
      <c r="F46" s="37">
        <v>0.07740657498761952</v>
      </c>
      <c r="G46" s="52">
        <v>1753</v>
      </c>
      <c r="H46" s="36">
        <v>828</v>
      </c>
      <c r="I46" s="36">
        <v>925</v>
      </c>
      <c r="J46" s="37">
        <v>0.06877476558515438</v>
      </c>
      <c r="K46" s="52">
        <v>1510</v>
      </c>
      <c r="L46" s="36">
        <v>686</v>
      </c>
      <c r="M46" s="36">
        <v>824</v>
      </c>
      <c r="N46" s="38">
        <v>0.061190582323621186</v>
      </c>
    </row>
    <row r="47" spans="1:14" ht="13.5">
      <c r="A47" s="16" t="s">
        <v>30</v>
      </c>
      <c r="B47" s="17"/>
      <c r="C47" s="18">
        <v>5595</v>
      </c>
      <c r="D47" s="19">
        <v>2191</v>
      </c>
      <c r="E47" s="19">
        <v>3404</v>
      </c>
      <c r="F47" s="20">
        <v>0.21313473772427716</v>
      </c>
      <c r="G47" s="49">
        <v>6386</v>
      </c>
      <c r="H47" s="19">
        <v>2534</v>
      </c>
      <c r="I47" s="19">
        <v>3852</v>
      </c>
      <c r="J47" s="20">
        <v>0.2505394483895014</v>
      </c>
      <c r="K47" s="49">
        <v>7012</v>
      </c>
      <c r="L47" s="19">
        <v>2818</v>
      </c>
      <c r="M47" s="19">
        <v>4194</v>
      </c>
      <c r="N47" s="21">
        <v>0.2841512339425376</v>
      </c>
    </row>
    <row r="48" spans="1:14" ht="13.5">
      <c r="A48" s="16"/>
      <c r="B48" s="22" t="s">
        <v>31</v>
      </c>
      <c r="C48" s="23">
        <v>1962</v>
      </c>
      <c r="D48" s="24">
        <v>887</v>
      </c>
      <c r="E48" s="24">
        <v>1075</v>
      </c>
      <c r="F48" s="25">
        <v>0.07474000990438459</v>
      </c>
      <c r="G48" s="50">
        <v>1940</v>
      </c>
      <c r="H48" s="24">
        <v>854</v>
      </c>
      <c r="I48" s="24">
        <v>1086</v>
      </c>
      <c r="J48" s="25">
        <v>0.07611126368237278</v>
      </c>
      <c r="K48" s="50">
        <v>1703</v>
      </c>
      <c r="L48" s="24">
        <v>796</v>
      </c>
      <c r="M48" s="24">
        <v>907</v>
      </c>
      <c r="N48" s="26">
        <v>0.06901163026299793</v>
      </c>
    </row>
    <row r="49" spans="1:14" ht="13.5">
      <c r="A49" s="16"/>
      <c r="B49" s="22" t="s">
        <v>32</v>
      </c>
      <c r="C49" s="23">
        <v>1438</v>
      </c>
      <c r="D49" s="24">
        <v>593</v>
      </c>
      <c r="E49" s="24">
        <v>845</v>
      </c>
      <c r="F49" s="25">
        <v>0.05477886556702602</v>
      </c>
      <c r="G49" s="50">
        <v>1779</v>
      </c>
      <c r="H49" s="24">
        <v>774</v>
      </c>
      <c r="I49" s="24">
        <v>1005</v>
      </c>
      <c r="J49" s="25">
        <v>0.06979481344893876</v>
      </c>
      <c r="K49" s="50">
        <v>1832</v>
      </c>
      <c r="L49" s="24">
        <v>779</v>
      </c>
      <c r="M49" s="24">
        <v>1053</v>
      </c>
      <c r="N49" s="26">
        <v>0.07423917007740001</v>
      </c>
    </row>
    <row r="50" spans="1:14" ht="13.5">
      <c r="A50" s="16"/>
      <c r="B50" s="22" t="s">
        <v>33</v>
      </c>
      <c r="C50" s="23">
        <v>1007</v>
      </c>
      <c r="D50" s="24">
        <v>363</v>
      </c>
      <c r="E50" s="24">
        <v>644</v>
      </c>
      <c r="F50" s="25">
        <v>0.03836044341167955</v>
      </c>
      <c r="G50" s="50">
        <v>1241</v>
      </c>
      <c r="H50" s="24">
        <v>465</v>
      </c>
      <c r="I50" s="24">
        <v>776</v>
      </c>
      <c r="J50" s="25">
        <v>0.04868766919063125</v>
      </c>
      <c r="K50" s="50">
        <v>1633</v>
      </c>
      <c r="L50" s="24">
        <v>676</v>
      </c>
      <c r="M50" s="24">
        <v>957</v>
      </c>
      <c r="N50" s="26">
        <v>0.06617498075130689</v>
      </c>
    </row>
    <row r="51" spans="1:14" ht="13.5">
      <c r="A51" s="16"/>
      <c r="B51" s="22" t="s">
        <v>34</v>
      </c>
      <c r="C51" s="23">
        <v>707</v>
      </c>
      <c r="D51" s="24">
        <v>230</v>
      </c>
      <c r="E51" s="24">
        <v>477</v>
      </c>
      <c r="F51" s="25">
        <v>0.026932307340672736</v>
      </c>
      <c r="G51" s="50">
        <v>788</v>
      </c>
      <c r="H51" s="24">
        <v>270</v>
      </c>
      <c r="I51" s="24">
        <v>518</v>
      </c>
      <c r="J51" s="25">
        <v>0.030915296794695752</v>
      </c>
      <c r="K51" s="50">
        <v>1017</v>
      </c>
      <c r="L51" s="24">
        <v>345</v>
      </c>
      <c r="M51" s="24">
        <v>672</v>
      </c>
      <c r="N51" s="26">
        <v>0.041212465048425656</v>
      </c>
    </row>
    <row r="52" spans="1:14" ht="13.5">
      <c r="A52" s="16"/>
      <c r="B52" s="22" t="s">
        <v>35</v>
      </c>
      <c r="C52" s="23">
        <v>481</v>
      </c>
      <c r="D52" s="24">
        <v>118</v>
      </c>
      <c r="E52" s="24">
        <v>363</v>
      </c>
      <c r="F52" s="25">
        <v>0.018323111500514265</v>
      </c>
      <c r="G52" s="50">
        <v>638</v>
      </c>
      <c r="H52" s="24">
        <v>171</v>
      </c>
      <c r="I52" s="24">
        <v>467</v>
      </c>
      <c r="J52" s="25">
        <v>0.025030405272862804</v>
      </c>
      <c r="K52" s="50">
        <v>827</v>
      </c>
      <c r="L52" s="24">
        <v>222</v>
      </c>
      <c r="M52" s="24">
        <v>605</v>
      </c>
      <c r="N52" s="26">
        <v>0.0335129878024071</v>
      </c>
    </row>
    <row r="53" spans="1:14" ht="13.5">
      <c r="A53" s="39" t="s">
        <v>10</v>
      </c>
      <c r="B53" s="39"/>
      <c r="C53" s="40">
        <v>0</v>
      </c>
      <c r="D53" s="41">
        <v>0</v>
      </c>
      <c r="E53" s="41">
        <v>0</v>
      </c>
      <c r="F53" s="42">
        <v>0</v>
      </c>
      <c r="G53" s="53">
        <v>13</v>
      </c>
      <c r="H53" s="41">
        <v>3</v>
      </c>
      <c r="I53" s="41">
        <v>10</v>
      </c>
      <c r="J53" s="42">
        <v>0.0005100239318921888</v>
      </c>
      <c r="K53" s="53">
        <v>4</v>
      </c>
      <c r="L53" s="41">
        <v>1</v>
      </c>
      <c r="M53" s="41">
        <v>3</v>
      </c>
      <c r="N53" s="43">
        <v>0.00016209425781091706</v>
      </c>
    </row>
    <row r="54" spans="1:14" ht="13.5">
      <c r="A54" s="85" t="s">
        <v>3</v>
      </c>
      <c r="B54" s="86"/>
      <c r="C54" s="44">
        <v>26251</v>
      </c>
      <c r="D54" s="45">
        <v>12557</v>
      </c>
      <c r="E54" s="45">
        <v>13694</v>
      </c>
      <c r="F54" s="46">
        <v>1</v>
      </c>
      <c r="G54" s="54">
        <v>25489</v>
      </c>
      <c r="H54" s="45">
        <v>12217</v>
      </c>
      <c r="I54" s="45">
        <v>13272</v>
      </c>
      <c r="J54" s="46">
        <v>1</v>
      </c>
      <c r="K54" s="54">
        <v>24677</v>
      </c>
      <c r="L54" s="45">
        <v>11747</v>
      </c>
      <c r="M54" s="45">
        <v>12930</v>
      </c>
      <c r="N54" s="47">
        <v>1</v>
      </c>
    </row>
    <row r="55" ht="13.5">
      <c r="A55" s="1" t="s">
        <v>14</v>
      </c>
    </row>
    <row r="59" ht="14.25" thickBot="1"/>
    <row r="60" spans="1:14" ht="14.25" thickTop="1">
      <c r="A60" s="4"/>
      <c r="B60" s="5"/>
      <c r="C60" s="82" t="s">
        <v>36</v>
      </c>
      <c r="D60" s="83"/>
      <c r="E60" s="83"/>
      <c r="F60" s="84"/>
      <c r="G60" s="79" t="s">
        <v>40</v>
      </c>
      <c r="H60" s="80"/>
      <c r="I60" s="80"/>
      <c r="J60" s="81"/>
      <c r="K60" s="79" t="s">
        <v>42</v>
      </c>
      <c r="L60" s="80"/>
      <c r="M60" s="80"/>
      <c r="N60" s="81"/>
    </row>
    <row r="61" spans="1:14" ht="13.5">
      <c r="A61" s="6"/>
      <c r="B61" s="7"/>
      <c r="C61" s="8" t="s">
        <v>3</v>
      </c>
      <c r="D61" s="9" t="s">
        <v>4</v>
      </c>
      <c r="E61" s="9" t="s">
        <v>5</v>
      </c>
      <c r="F61" s="10" t="s">
        <v>6</v>
      </c>
      <c r="G61" s="55" t="s">
        <v>3</v>
      </c>
      <c r="H61" s="60" t="s">
        <v>4</v>
      </c>
      <c r="I61" s="60" t="s">
        <v>5</v>
      </c>
      <c r="J61" s="58" t="s">
        <v>6</v>
      </c>
      <c r="K61" s="55" t="s">
        <v>3</v>
      </c>
      <c r="L61" s="60" t="s">
        <v>4</v>
      </c>
      <c r="M61" s="60" t="s">
        <v>5</v>
      </c>
      <c r="N61" s="58" t="s">
        <v>6</v>
      </c>
    </row>
    <row r="62" spans="1:14" ht="13.5">
      <c r="A62" s="11"/>
      <c r="B62" s="12" t="s">
        <v>7</v>
      </c>
      <c r="C62" s="13" t="s">
        <v>8</v>
      </c>
      <c r="D62" s="14" t="s">
        <v>8</v>
      </c>
      <c r="E62" s="14" t="s">
        <v>8</v>
      </c>
      <c r="F62" s="15" t="s">
        <v>9</v>
      </c>
      <c r="G62" s="66" t="s">
        <v>8</v>
      </c>
      <c r="H62" s="67" t="s">
        <v>8</v>
      </c>
      <c r="I62" s="67" t="s">
        <v>8</v>
      </c>
      <c r="J62" s="68" t="s">
        <v>41</v>
      </c>
      <c r="K62" s="66" t="s">
        <v>8</v>
      </c>
      <c r="L62" s="67" t="s">
        <v>8</v>
      </c>
      <c r="M62" s="67" t="s">
        <v>8</v>
      </c>
      <c r="N62" s="68" t="s">
        <v>9</v>
      </c>
    </row>
    <row r="63" spans="1:14" ht="13.5">
      <c r="A63" s="27" t="s">
        <v>15</v>
      </c>
      <c r="B63" s="28"/>
      <c r="C63" s="29">
        <v>2968</v>
      </c>
      <c r="D63" s="30">
        <v>1497</v>
      </c>
      <c r="E63" s="30">
        <v>1471</v>
      </c>
      <c r="F63" s="69">
        <v>0.128</v>
      </c>
      <c r="G63" s="70">
        <v>2518</v>
      </c>
      <c r="H63" s="71">
        <f>SUM(H64:H66)</f>
        <v>1269</v>
      </c>
      <c r="I63" s="71">
        <f>SUM(I64:I66)</f>
        <v>1249</v>
      </c>
      <c r="J63" s="72">
        <f>G63/$G$85</f>
        <v>0.11621896058340257</v>
      </c>
      <c r="K63" s="70">
        <f>SUM(L63:M63)</f>
        <v>2161</v>
      </c>
      <c r="L63" s="71">
        <f>SUM(L64:L66)</f>
        <v>1103</v>
      </c>
      <c r="M63" s="71">
        <f>SUM(M64:M66)</f>
        <v>1058</v>
      </c>
      <c r="N63" s="72">
        <f aca="true" t="shared" si="0" ref="N63:N68">K63/$K$85</f>
        <v>0.10724033546722248</v>
      </c>
    </row>
    <row r="64" spans="1:14" ht="13.5">
      <c r="A64" s="16"/>
      <c r="B64" s="22" t="s">
        <v>16</v>
      </c>
      <c r="C64" s="23">
        <v>833</v>
      </c>
      <c r="D64" s="24">
        <v>427</v>
      </c>
      <c r="E64" s="24">
        <v>406</v>
      </c>
      <c r="F64" s="25">
        <v>0.035970291044131616</v>
      </c>
      <c r="G64" s="56">
        <v>693</v>
      </c>
      <c r="H64" s="61">
        <v>358</v>
      </c>
      <c r="I64" s="61">
        <v>335</v>
      </c>
      <c r="J64" s="59">
        <f aca="true" t="shared" si="1" ref="J64:J84">G64/$G$85</f>
        <v>0.031985599556909446</v>
      </c>
      <c r="K64" s="56">
        <f>SUM(L64:M64)</f>
        <v>580</v>
      </c>
      <c r="L64" s="88">
        <v>291</v>
      </c>
      <c r="M64" s="88">
        <v>289</v>
      </c>
      <c r="N64" s="59">
        <f t="shared" si="0"/>
        <v>0.02878269068532579</v>
      </c>
    </row>
    <row r="65" spans="1:14" ht="13.5">
      <c r="A65" s="16"/>
      <c r="B65" s="22" t="s">
        <v>17</v>
      </c>
      <c r="C65" s="23">
        <v>985</v>
      </c>
      <c r="D65" s="24">
        <v>483</v>
      </c>
      <c r="E65" s="24">
        <v>502</v>
      </c>
      <c r="F65" s="25">
        <v>0.04253389757319285</v>
      </c>
      <c r="G65" s="56">
        <v>841</v>
      </c>
      <c r="H65" s="61">
        <v>425</v>
      </c>
      <c r="I65" s="61">
        <v>416</v>
      </c>
      <c r="J65" s="59">
        <f t="shared" si="1"/>
        <v>0.038816578971660666</v>
      </c>
      <c r="K65" s="56">
        <f>SUM(L65:M65)</f>
        <v>701</v>
      </c>
      <c r="L65" s="88">
        <v>366</v>
      </c>
      <c r="M65" s="88">
        <v>335</v>
      </c>
      <c r="N65" s="59">
        <f t="shared" si="0"/>
        <v>0.03478735546622996</v>
      </c>
    </row>
    <row r="66" spans="1:14" ht="13.5">
      <c r="A66" s="33"/>
      <c r="B66" s="34" t="s">
        <v>18</v>
      </c>
      <c r="C66" s="35">
        <v>1150</v>
      </c>
      <c r="D66" s="36">
        <v>587</v>
      </c>
      <c r="E66" s="36">
        <v>563</v>
      </c>
      <c r="F66" s="37">
        <v>0.049658865186976424</v>
      </c>
      <c r="G66" s="63">
        <v>984</v>
      </c>
      <c r="H66" s="64">
        <v>486</v>
      </c>
      <c r="I66" s="64">
        <v>498</v>
      </c>
      <c r="J66" s="65">
        <f t="shared" si="1"/>
        <v>0.045416782054832454</v>
      </c>
      <c r="K66" s="56">
        <f>SUM(L66:M66)</f>
        <v>880</v>
      </c>
      <c r="L66" s="88">
        <v>446</v>
      </c>
      <c r="M66" s="88">
        <v>434</v>
      </c>
      <c r="N66" s="59">
        <f t="shared" si="0"/>
        <v>0.043670289315666716</v>
      </c>
    </row>
    <row r="67" spans="1:14" ht="13.5">
      <c r="A67" s="16" t="s">
        <v>19</v>
      </c>
      <c r="B67" s="17"/>
      <c r="C67" s="18">
        <v>13111</v>
      </c>
      <c r="D67" s="19">
        <v>6657</v>
      </c>
      <c r="E67" s="19">
        <v>6454</v>
      </c>
      <c r="F67" s="20">
        <v>0.566</v>
      </c>
      <c r="G67" s="73">
        <v>11742</v>
      </c>
      <c r="H67" s="74">
        <f>SUM(H68:H77)</f>
        <v>5946</v>
      </c>
      <c r="I67" s="74">
        <f>SUM(I68:I77)</f>
        <v>5796</v>
      </c>
      <c r="J67" s="75">
        <f t="shared" si="1"/>
        <v>0.541955137081141</v>
      </c>
      <c r="K67" s="70">
        <f>SUM(L67:M67)</f>
        <v>10362</v>
      </c>
      <c r="L67" s="74">
        <f>SUM(L68:L77)</f>
        <v>5305</v>
      </c>
      <c r="M67" s="74">
        <f>SUM(M68:M77)</f>
        <v>5057</v>
      </c>
      <c r="N67" s="75">
        <f t="shared" si="0"/>
        <v>0.5142176566919756</v>
      </c>
    </row>
    <row r="68" spans="1:14" ht="13.5">
      <c r="A68" s="16"/>
      <c r="B68" s="22" t="s">
        <v>20</v>
      </c>
      <c r="C68" s="23">
        <v>1026</v>
      </c>
      <c r="D68" s="24">
        <v>542</v>
      </c>
      <c r="E68" s="24">
        <v>484</v>
      </c>
      <c r="F68" s="25">
        <v>0.044304344071163314</v>
      </c>
      <c r="G68" s="56">
        <v>898</v>
      </c>
      <c r="H68" s="61">
        <v>449</v>
      </c>
      <c r="I68" s="61">
        <v>449</v>
      </c>
      <c r="J68" s="59">
        <f t="shared" si="1"/>
        <v>0.04144742915166621</v>
      </c>
      <c r="K68" s="56">
        <f>SUM(L68:M68)</f>
        <v>764</v>
      </c>
      <c r="L68" s="88">
        <v>390</v>
      </c>
      <c r="M68" s="88">
        <v>374</v>
      </c>
      <c r="N68" s="59">
        <f t="shared" si="0"/>
        <v>0.03791375117860156</v>
      </c>
    </row>
    <row r="69" spans="1:14" ht="13.5">
      <c r="A69" s="16"/>
      <c r="B69" s="22" t="s">
        <v>21</v>
      </c>
      <c r="C69" s="23">
        <v>642</v>
      </c>
      <c r="D69" s="24">
        <v>336</v>
      </c>
      <c r="E69" s="24">
        <v>306</v>
      </c>
      <c r="F69" s="25">
        <v>0.02772260126090336</v>
      </c>
      <c r="G69" s="56">
        <v>652</v>
      </c>
      <c r="H69" s="61">
        <v>340</v>
      </c>
      <c r="I69" s="61">
        <v>312</v>
      </c>
      <c r="J69" s="59">
        <f t="shared" si="1"/>
        <v>0.03009323363795809</v>
      </c>
      <c r="K69" s="56">
        <f aca="true" t="shared" si="2" ref="K69:K83">SUM(L69:M69)</f>
        <v>567</v>
      </c>
      <c r="L69" s="88">
        <v>300</v>
      </c>
      <c r="M69" s="88">
        <v>267</v>
      </c>
      <c r="N69" s="59">
        <f aca="true" t="shared" si="3" ref="N69:N77">K69/$K$85</f>
        <v>0.02813756141134435</v>
      </c>
    </row>
    <row r="70" spans="1:14" ht="13.5">
      <c r="A70" s="16"/>
      <c r="B70" s="22" t="s">
        <v>22</v>
      </c>
      <c r="C70" s="23">
        <v>974</v>
      </c>
      <c r="D70" s="24">
        <v>495</v>
      </c>
      <c r="E70" s="24">
        <v>479</v>
      </c>
      <c r="F70" s="25">
        <v>0.04205889973227395</v>
      </c>
      <c r="G70" s="56">
        <v>771</v>
      </c>
      <c r="H70" s="61">
        <v>416</v>
      </c>
      <c r="I70" s="61">
        <v>355</v>
      </c>
      <c r="J70" s="59">
        <f t="shared" si="1"/>
        <v>0.0355857103295486</v>
      </c>
      <c r="K70" s="56">
        <f t="shared" si="2"/>
        <v>754</v>
      </c>
      <c r="L70" s="88">
        <v>408</v>
      </c>
      <c r="M70" s="88">
        <v>346</v>
      </c>
      <c r="N70" s="59">
        <f t="shared" si="3"/>
        <v>0.03741749789092353</v>
      </c>
    </row>
    <row r="71" spans="1:14" ht="13.5">
      <c r="A71" s="16"/>
      <c r="B71" s="22" t="s">
        <v>23</v>
      </c>
      <c r="C71" s="23">
        <v>1191</v>
      </c>
      <c r="D71" s="24">
        <v>606</v>
      </c>
      <c r="E71" s="24">
        <v>585</v>
      </c>
      <c r="F71" s="25">
        <v>0.05142931168494689</v>
      </c>
      <c r="G71" s="56">
        <v>991</v>
      </c>
      <c r="H71" s="61">
        <v>520</v>
      </c>
      <c r="I71" s="61">
        <v>471</v>
      </c>
      <c r="J71" s="59">
        <f t="shared" si="1"/>
        <v>0.045739868919043664</v>
      </c>
      <c r="K71" s="56">
        <f t="shared" si="2"/>
        <v>835</v>
      </c>
      <c r="L71" s="88">
        <v>447</v>
      </c>
      <c r="M71" s="88">
        <v>388</v>
      </c>
      <c r="N71" s="59">
        <f t="shared" si="3"/>
        <v>0.04143714952111558</v>
      </c>
    </row>
    <row r="72" spans="1:14" ht="13.5">
      <c r="A72" s="16"/>
      <c r="B72" s="22" t="s">
        <v>24</v>
      </c>
      <c r="C72" s="23">
        <v>1247</v>
      </c>
      <c r="D72" s="24">
        <v>639</v>
      </c>
      <c r="E72" s="24">
        <v>608</v>
      </c>
      <c r="F72" s="25">
        <v>0.05384748251144313</v>
      </c>
      <c r="G72" s="56">
        <v>1195</v>
      </c>
      <c r="H72" s="61">
        <v>615</v>
      </c>
      <c r="I72" s="61">
        <v>580</v>
      </c>
      <c r="J72" s="59">
        <f t="shared" si="1"/>
        <v>0.05515554324748454</v>
      </c>
      <c r="K72" s="56">
        <f t="shared" si="2"/>
        <v>978</v>
      </c>
      <c r="L72" s="88">
        <v>518</v>
      </c>
      <c r="M72" s="88">
        <v>460</v>
      </c>
      <c r="N72" s="59">
        <f t="shared" si="3"/>
        <v>0.04853357153491142</v>
      </c>
    </row>
    <row r="73" spans="1:14" ht="13.5">
      <c r="A73" s="16"/>
      <c r="B73" s="22" t="s">
        <v>25</v>
      </c>
      <c r="C73" s="23">
        <v>1246</v>
      </c>
      <c r="D73" s="24">
        <v>616</v>
      </c>
      <c r="E73" s="24">
        <v>630</v>
      </c>
      <c r="F73" s="25">
        <v>0.05380430088954141</v>
      </c>
      <c r="G73" s="56">
        <v>1244</v>
      </c>
      <c r="H73" s="61">
        <v>622</v>
      </c>
      <c r="I73" s="61">
        <v>622</v>
      </c>
      <c r="J73" s="59">
        <f t="shared" si="1"/>
        <v>0.05741715129696298</v>
      </c>
      <c r="K73" s="56">
        <f t="shared" si="2"/>
        <v>1191</v>
      </c>
      <c r="L73" s="88">
        <v>621</v>
      </c>
      <c r="M73" s="88">
        <v>570</v>
      </c>
      <c r="N73" s="59">
        <f t="shared" si="3"/>
        <v>0.059103766562453475</v>
      </c>
    </row>
    <row r="74" spans="1:14" ht="13.5">
      <c r="A74" s="16"/>
      <c r="B74" s="22" t="s">
        <v>26</v>
      </c>
      <c r="C74" s="23">
        <v>1416</v>
      </c>
      <c r="D74" s="24">
        <v>729</v>
      </c>
      <c r="E74" s="24">
        <v>687</v>
      </c>
      <c r="F74" s="25">
        <v>0.06114517661283358</v>
      </c>
      <c r="G74" s="56">
        <v>1214</v>
      </c>
      <c r="H74" s="61">
        <v>599</v>
      </c>
      <c r="I74" s="61">
        <v>615</v>
      </c>
      <c r="J74" s="59">
        <f t="shared" si="1"/>
        <v>0.056032493307486386</v>
      </c>
      <c r="K74" s="56">
        <f t="shared" si="2"/>
        <v>1202</v>
      </c>
      <c r="L74" s="88">
        <v>600</v>
      </c>
      <c r="M74" s="88">
        <v>602</v>
      </c>
      <c r="N74" s="59">
        <f t="shared" si="3"/>
        <v>0.05964964517889931</v>
      </c>
    </row>
    <row r="75" spans="1:14" ht="13.5">
      <c r="A75" s="16"/>
      <c r="B75" s="22" t="s">
        <v>27</v>
      </c>
      <c r="C75" s="23">
        <v>1589</v>
      </c>
      <c r="D75" s="24">
        <v>790</v>
      </c>
      <c r="E75" s="24">
        <v>799</v>
      </c>
      <c r="F75" s="25">
        <v>0.0686155972018309</v>
      </c>
      <c r="G75" s="56">
        <v>1388</v>
      </c>
      <c r="H75" s="61">
        <v>713</v>
      </c>
      <c r="I75" s="61">
        <v>675</v>
      </c>
      <c r="J75" s="59">
        <f t="shared" si="1"/>
        <v>0.06406350964645066</v>
      </c>
      <c r="K75" s="56">
        <f t="shared" si="2"/>
        <v>1189</v>
      </c>
      <c r="L75" s="88">
        <v>587</v>
      </c>
      <c r="M75" s="88">
        <v>602</v>
      </c>
      <c r="N75" s="59">
        <f t="shared" si="3"/>
        <v>0.05900451590491787</v>
      </c>
    </row>
    <row r="76" spans="1:14" ht="13.5">
      <c r="A76" s="16"/>
      <c r="B76" s="22" t="s">
        <v>28</v>
      </c>
      <c r="C76" s="23">
        <v>1862</v>
      </c>
      <c r="D76" s="24">
        <v>938</v>
      </c>
      <c r="E76" s="24">
        <v>924</v>
      </c>
      <c r="F76" s="25">
        <v>0.08040417998100009</v>
      </c>
      <c r="G76" s="56">
        <v>1553</v>
      </c>
      <c r="H76" s="61">
        <v>757</v>
      </c>
      <c r="I76" s="61">
        <v>796</v>
      </c>
      <c r="J76" s="59">
        <f t="shared" si="1"/>
        <v>0.07167912858857195</v>
      </c>
      <c r="K76" s="56">
        <f t="shared" si="2"/>
        <v>1351</v>
      </c>
      <c r="L76" s="88">
        <v>687</v>
      </c>
      <c r="M76" s="88">
        <v>664</v>
      </c>
      <c r="N76" s="59">
        <f t="shared" si="3"/>
        <v>0.06704381916530197</v>
      </c>
    </row>
    <row r="77" spans="1:14" ht="13.5">
      <c r="A77" s="33"/>
      <c r="B77" s="34" t="s">
        <v>29</v>
      </c>
      <c r="C77" s="35">
        <v>1918</v>
      </c>
      <c r="D77" s="36">
        <v>966</v>
      </c>
      <c r="E77" s="36">
        <v>952</v>
      </c>
      <c r="F77" s="37">
        <v>0.08282235080749632</v>
      </c>
      <c r="G77" s="56">
        <v>1836</v>
      </c>
      <c r="H77" s="61">
        <v>915</v>
      </c>
      <c r="I77" s="61">
        <v>921</v>
      </c>
      <c r="J77" s="59">
        <f t="shared" si="1"/>
        <v>0.08474106895596788</v>
      </c>
      <c r="K77" s="56">
        <f t="shared" si="2"/>
        <v>1531</v>
      </c>
      <c r="L77" s="88">
        <v>747</v>
      </c>
      <c r="M77" s="88">
        <v>784</v>
      </c>
      <c r="N77" s="59">
        <f t="shared" si="3"/>
        <v>0.07597637834350653</v>
      </c>
    </row>
    <row r="78" spans="1:14" ht="13.5">
      <c r="A78" s="16" t="s">
        <v>30</v>
      </c>
      <c r="B78" s="17"/>
      <c r="C78" s="29">
        <v>7079</v>
      </c>
      <c r="D78" s="30">
        <v>2800</v>
      </c>
      <c r="E78" s="19">
        <v>4279</v>
      </c>
      <c r="F78" s="20">
        <v>0.306</v>
      </c>
      <c r="G78" s="70">
        <v>7404</v>
      </c>
      <c r="H78" s="71">
        <f>SUM(H79:H83)</f>
        <v>3039</v>
      </c>
      <c r="I78" s="71">
        <f>SUM(I79:I83)</f>
        <v>4365</v>
      </c>
      <c r="J78" s="72">
        <f t="shared" si="1"/>
        <v>0.3417335918028247</v>
      </c>
      <c r="K78" s="70">
        <f>SUM(L78:M78)</f>
        <v>7578</v>
      </c>
      <c r="L78" s="71">
        <f>SUM(L79:L83)</f>
        <v>3199</v>
      </c>
      <c r="M78" s="71">
        <f>SUM(M79:M83)</f>
        <v>4379</v>
      </c>
      <c r="N78" s="75">
        <f aca="true" t="shared" si="4" ref="N78:N84">K78/$K$85</f>
        <v>0.3760607414024118</v>
      </c>
    </row>
    <row r="79" spans="1:14" ht="13.5">
      <c r="A79" s="16"/>
      <c r="B79" s="22" t="s">
        <v>31</v>
      </c>
      <c r="C79" s="23">
        <v>1442</v>
      </c>
      <c r="D79" s="24">
        <v>640</v>
      </c>
      <c r="E79" s="24">
        <v>802</v>
      </c>
      <c r="F79" s="25">
        <v>0.062267898782278265</v>
      </c>
      <c r="G79" s="56">
        <v>1850</v>
      </c>
      <c r="H79" s="61">
        <v>918</v>
      </c>
      <c r="I79" s="61">
        <v>932</v>
      </c>
      <c r="J79" s="59">
        <f t="shared" si="1"/>
        <v>0.08538724268439028</v>
      </c>
      <c r="K79" s="56">
        <f t="shared" si="2"/>
        <v>1782</v>
      </c>
      <c r="L79" s="88">
        <v>872</v>
      </c>
      <c r="M79" s="88">
        <v>910</v>
      </c>
      <c r="N79" s="59">
        <f t="shared" si="4"/>
        <v>0.0884323358642251</v>
      </c>
    </row>
    <row r="80" spans="1:14" ht="13.5">
      <c r="A80" s="16"/>
      <c r="B80" s="22" t="s">
        <v>32</v>
      </c>
      <c r="C80" s="23">
        <v>1576</v>
      </c>
      <c r="D80" s="24">
        <v>714</v>
      </c>
      <c r="E80" s="24">
        <v>862</v>
      </c>
      <c r="F80" s="25">
        <v>0.06805423611710856</v>
      </c>
      <c r="G80" s="56">
        <v>1367</v>
      </c>
      <c r="H80" s="61">
        <v>598</v>
      </c>
      <c r="I80" s="61">
        <v>769</v>
      </c>
      <c r="J80" s="59">
        <f t="shared" si="1"/>
        <v>0.06309424905381704</v>
      </c>
      <c r="K80" s="56">
        <f t="shared" si="2"/>
        <v>1739</v>
      </c>
      <c r="L80" s="88">
        <v>843</v>
      </c>
      <c r="M80" s="88">
        <v>896</v>
      </c>
      <c r="N80" s="59">
        <f t="shared" si="4"/>
        <v>0.08629844672720957</v>
      </c>
    </row>
    <row r="81" spans="1:14" ht="13.5">
      <c r="A81" s="16"/>
      <c r="B81" s="22" t="s">
        <v>33</v>
      </c>
      <c r="C81" s="23">
        <v>1648</v>
      </c>
      <c r="D81" s="24">
        <v>663</v>
      </c>
      <c r="E81" s="24">
        <v>985</v>
      </c>
      <c r="F81" s="25">
        <v>0.0711633128940323</v>
      </c>
      <c r="G81" s="56">
        <v>1399</v>
      </c>
      <c r="H81" s="61">
        <v>606</v>
      </c>
      <c r="I81" s="61">
        <v>793</v>
      </c>
      <c r="J81" s="59">
        <f t="shared" si="1"/>
        <v>0.06457121757592542</v>
      </c>
      <c r="K81" s="56">
        <f t="shared" si="2"/>
        <v>1225</v>
      </c>
      <c r="L81" s="88">
        <v>517</v>
      </c>
      <c r="M81" s="88">
        <v>708</v>
      </c>
      <c r="N81" s="59">
        <f t="shared" si="4"/>
        <v>0.06079102774055878</v>
      </c>
    </row>
    <row r="82" spans="1:14" ht="13.5">
      <c r="A82" s="16"/>
      <c r="B82" s="22" t="s">
        <v>34</v>
      </c>
      <c r="C82" s="23">
        <v>1331</v>
      </c>
      <c r="D82" s="24">
        <v>505</v>
      </c>
      <c r="E82" s="24">
        <v>826</v>
      </c>
      <c r="F82" s="25">
        <v>0.05747473875118749</v>
      </c>
      <c r="G82" s="56">
        <v>1383</v>
      </c>
      <c r="H82" s="61">
        <v>498</v>
      </c>
      <c r="I82" s="61">
        <v>885</v>
      </c>
      <c r="J82" s="59">
        <f t="shared" si="1"/>
        <v>0.06383273331487123</v>
      </c>
      <c r="K82" s="56">
        <f t="shared" si="2"/>
        <v>1188</v>
      </c>
      <c r="L82" s="88">
        <v>477</v>
      </c>
      <c r="M82" s="88">
        <v>711</v>
      </c>
      <c r="N82" s="59">
        <f t="shared" si="4"/>
        <v>0.05895489057615007</v>
      </c>
    </row>
    <row r="83" spans="1:14" ht="13.5">
      <c r="A83" s="16"/>
      <c r="B83" s="22" t="s">
        <v>35</v>
      </c>
      <c r="C83" s="23">
        <v>1082</v>
      </c>
      <c r="D83" s="24">
        <v>278</v>
      </c>
      <c r="E83" s="24">
        <v>804</v>
      </c>
      <c r="F83" s="25">
        <v>0.04672251489765956</v>
      </c>
      <c r="G83" s="63">
        <v>1405</v>
      </c>
      <c r="H83" s="64">
        <v>419</v>
      </c>
      <c r="I83" s="64">
        <v>986</v>
      </c>
      <c r="J83" s="65">
        <f t="shared" si="1"/>
        <v>0.06484814917382073</v>
      </c>
      <c r="K83" s="63">
        <f t="shared" si="2"/>
        <v>1644</v>
      </c>
      <c r="L83" s="89">
        <v>490</v>
      </c>
      <c r="M83" s="89">
        <v>1154</v>
      </c>
      <c r="N83" s="65">
        <f t="shared" si="4"/>
        <v>0.08158404049426828</v>
      </c>
    </row>
    <row r="84" spans="1:14" ht="13.5">
      <c r="A84" s="39" t="s">
        <v>10</v>
      </c>
      <c r="B84" s="39"/>
      <c r="C84" s="40">
        <v>0</v>
      </c>
      <c r="D84" s="41">
        <v>0</v>
      </c>
      <c r="E84" s="41">
        <v>0</v>
      </c>
      <c r="F84" s="42">
        <v>0</v>
      </c>
      <c r="G84" s="57">
        <v>2</v>
      </c>
      <c r="H84" s="62">
        <v>1</v>
      </c>
      <c r="I84" s="62">
        <v>1</v>
      </c>
      <c r="J84" s="59">
        <f t="shared" si="1"/>
        <v>9.231053263177328E-05</v>
      </c>
      <c r="K84" s="57">
        <f>SUM(L84:M84)</f>
        <v>50</v>
      </c>
      <c r="L84" s="62">
        <v>29</v>
      </c>
      <c r="M84" s="62">
        <v>21</v>
      </c>
      <c r="N84" s="59">
        <f t="shared" si="4"/>
        <v>0.0024812664383901542</v>
      </c>
    </row>
    <row r="85" spans="1:14" ht="13.5">
      <c r="A85" s="85" t="s">
        <v>3</v>
      </c>
      <c r="B85" s="86"/>
      <c r="C85" s="44">
        <v>23158</v>
      </c>
      <c r="D85" s="45">
        <v>10954</v>
      </c>
      <c r="E85" s="45">
        <v>12204</v>
      </c>
      <c r="F85" s="46">
        <v>1</v>
      </c>
      <c r="G85" s="76">
        <f>G63+G67+G78+G84</f>
        <v>21666</v>
      </c>
      <c r="H85" s="78">
        <f>H63+H67+H78+H84</f>
        <v>10255</v>
      </c>
      <c r="I85" s="78">
        <f>I63+I67+I78+I84</f>
        <v>11411</v>
      </c>
      <c r="J85" s="77">
        <f>J63+J67+J78+J84</f>
        <v>1</v>
      </c>
      <c r="K85" s="76">
        <f>K63+K67+K78+K84</f>
        <v>20151</v>
      </c>
      <c r="L85" s="78">
        <f>L63+L67+L78+L84</f>
        <v>9636</v>
      </c>
      <c r="M85" s="78">
        <f>M63+M67+M78+M84</f>
        <v>10515</v>
      </c>
      <c r="N85" s="77">
        <f>N63+N67+N78+N84</f>
        <v>1</v>
      </c>
    </row>
    <row r="86" ht="13.5">
      <c r="A86" s="1" t="s">
        <v>14</v>
      </c>
    </row>
  </sheetData>
  <sheetProtection/>
  <mergeCells count="12">
    <mergeCell ref="C2:F2"/>
    <mergeCell ref="C29:F29"/>
    <mergeCell ref="G2:J2"/>
    <mergeCell ref="K2:N2"/>
    <mergeCell ref="A27:B27"/>
    <mergeCell ref="G60:J60"/>
    <mergeCell ref="K60:N60"/>
    <mergeCell ref="C60:F60"/>
    <mergeCell ref="A85:B85"/>
    <mergeCell ref="A54:B54"/>
    <mergeCell ref="G29:J29"/>
    <mergeCell ref="K29:N29"/>
  </mergeCells>
  <printOptions/>
  <pageMargins left="0.5118110236220472" right="0.1968503937007874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1">
      <pane ySplit="1" topLeftCell="A54" activePane="bottomLeft" state="frozen"/>
      <selection pane="topLeft" activeCell="A1" sqref="A1"/>
      <selection pane="bottomLeft" activeCell="Q76" sqref="Q76"/>
    </sheetView>
  </sheetViews>
  <sheetFormatPr defaultColWidth="9.00390625" defaultRowHeight="13.5"/>
  <cols>
    <col min="1" max="1" width="4.50390625" style="1" customWidth="1"/>
    <col min="2" max="2" width="7.375" style="0" customWidth="1"/>
    <col min="3" max="3" width="6.875" style="0" bestFit="1" customWidth="1"/>
    <col min="4" max="5" width="6.875" style="0" customWidth="1"/>
    <col min="6" max="6" width="6.875" style="0" bestFit="1" customWidth="1"/>
    <col min="7" max="10" width="6.875" style="0" customWidth="1"/>
    <col min="11" max="11" width="6.875" style="0" bestFit="1" customWidth="1"/>
    <col min="12" max="13" width="6.875" style="0" customWidth="1"/>
    <col min="14" max="14" width="6.875" style="0" bestFit="1" customWidth="1"/>
    <col min="15" max="18" width="6.875" style="0" customWidth="1"/>
    <col min="19" max="19" width="6.875" style="0" bestFit="1" customWidth="1"/>
    <col min="20" max="21" width="6.875" style="0" customWidth="1"/>
    <col min="22" max="22" width="6.875" style="0" bestFit="1" customWidth="1"/>
    <col min="23" max="25" width="6.875" style="0" customWidth="1"/>
    <col min="26" max="27" width="6.75390625" style="0" customWidth="1"/>
    <col min="28" max="28" width="4.375" style="0" bestFit="1" customWidth="1"/>
    <col min="29" max="29" width="4.50390625" style="0" customWidth="1"/>
    <col min="30" max="30" width="8.50390625" style="0" customWidth="1"/>
    <col min="31" max="34" width="6.75390625" style="0" customWidth="1"/>
    <col min="35" max="35" width="4.50390625" style="0" customWidth="1"/>
    <col min="36" max="36" width="8.50390625" style="0" customWidth="1"/>
    <col min="37" max="41" width="6.75390625" style="0" customWidth="1"/>
    <col min="42" max="43" width="4.375" style="0" bestFit="1" customWidth="1"/>
    <col min="44" max="44" width="4.50390625" style="0" customWidth="1"/>
    <col min="45" max="45" width="8.50390625" style="0" customWidth="1"/>
    <col min="46" max="49" width="6.75390625" style="0" customWidth="1"/>
    <col min="50" max="50" width="4.50390625" style="0" customWidth="1"/>
    <col min="51" max="51" width="8.50390625" style="0" customWidth="1"/>
    <col min="52" max="56" width="6.75390625" style="0" customWidth="1"/>
    <col min="57" max="57" width="4.375" style="0" bestFit="1" customWidth="1"/>
  </cols>
  <sheetData>
    <row r="1" spans="1:25" ht="14.25" thickBot="1">
      <c r="A1" s="2" t="s">
        <v>38</v>
      </c>
      <c r="B1" s="3"/>
      <c r="C1" s="3"/>
      <c r="D1" s="3"/>
      <c r="E1" s="3"/>
      <c r="H1" s="3"/>
      <c r="I1" s="3"/>
      <c r="L1" s="3"/>
      <c r="M1" s="3"/>
      <c r="P1" s="3"/>
      <c r="Q1" s="3"/>
      <c r="T1" s="3"/>
      <c r="U1" s="3"/>
      <c r="X1" s="3"/>
      <c r="Y1" s="3"/>
    </row>
    <row r="2" spans="1:14" ht="14.25" thickTop="1">
      <c r="A2" s="4"/>
      <c r="B2" s="5"/>
      <c r="C2" s="82" t="s">
        <v>0</v>
      </c>
      <c r="D2" s="83"/>
      <c r="E2" s="83"/>
      <c r="F2" s="84"/>
      <c r="G2" s="83" t="s">
        <v>1</v>
      </c>
      <c r="H2" s="83"/>
      <c r="I2" s="83"/>
      <c r="J2" s="84"/>
      <c r="K2" s="83" t="s">
        <v>2</v>
      </c>
      <c r="L2" s="83"/>
      <c r="M2" s="83"/>
      <c r="N2" s="83"/>
    </row>
    <row r="3" spans="1:14" ht="13.5">
      <c r="A3" s="6"/>
      <c r="B3" s="7"/>
      <c r="C3" s="8" t="s">
        <v>3</v>
      </c>
      <c r="D3" s="9" t="s">
        <v>4</v>
      </c>
      <c r="E3" s="9" t="s">
        <v>5</v>
      </c>
      <c r="F3" s="10" t="s">
        <v>6</v>
      </c>
      <c r="G3" s="9" t="s">
        <v>3</v>
      </c>
      <c r="H3" s="9" t="s">
        <v>4</v>
      </c>
      <c r="I3" s="9" t="s">
        <v>5</v>
      </c>
      <c r="J3" s="10" t="s">
        <v>6</v>
      </c>
      <c r="K3" s="9" t="s">
        <v>3</v>
      </c>
      <c r="L3" s="9" t="s">
        <v>4</v>
      </c>
      <c r="M3" s="9" t="s">
        <v>5</v>
      </c>
      <c r="N3" s="9" t="s">
        <v>6</v>
      </c>
    </row>
    <row r="4" spans="1:14" ht="13.5">
      <c r="A4" s="11"/>
      <c r="B4" s="12" t="s">
        <v>7</v>
      </c>
      <c r="C4" s="13" t="s">
        <v>8</v>
      </c>
      <c r="D4" s="14" t="s">
        <v>8</v>
      </c>
      <c r="E4" s="14" t="s">
        <v>8</v>
      </c>
      <c r="F4" s="15" t="s">
        <v>9</v>
      </c>
      <c r="G4" s="14" t="s">
        <v>8</v>
      </c>
      <c r="H4" s="14" t="s">
        <v>8</v>
      </c>
      <c r="I4" s="14" t="s">
        <v>8</v>
      </c>
      <c r="J4" s="15" t="s">
        <v>9</v>
      </c>
      <c r="K4" s="14" t="s">
        <v>8</v>
      </c>
      <c r="L4" s="14" t="s">
        <v>8</v>
      </c>
      <c r="M4" s="14" t="s">
        <v>8</v>
      </c>
      <c r="N4" s="14" t="s">
        <v>9</v>
      </c>
    </row>
    <row r="5" spans="1:14" ht="13.5">
      <c r="A5" s="16" t="s">
        <v>15</v>
      </c>
      <c r="B5" s="17"/>
      <c r="C5" s="18">
        <v>1657</v>
      </c>
      <c r="D5" s="19">
        <v>869</v>
      </c>
      <c r="E5" s="19">
        <v>788</v>
      </c>
      <c r="F5" s="20">
        <v>0.19923049176385715</v>
      </c>
      <c r="G5" s="19">
        <v>1534</v>
      </c>
      <c r="H5" s="19">
        <v>793</v>
      </c>
      <c r="I5" s="19">
        <v>741</v>
      </c>
      <c r="J5" s="20">
        <v>0.18714163718433574</v>
      </c>
      <c r="K5" s="19">
        <v>1382</v>
      </c>
      <c r="L5" s="19">
        <v>729</v>
      </c>
      <c r="M5" s="19">
        <v>653</v>
      </c>
      <c r="N5" s="21">
        <v>0.1771340681876442</v>
      </c>
    </row>
    <row r="6" spans="1:14" ht="13.5">
      <c r="A6" s="16"/>
      <c r="B6" s="22" t="s">
        <v>16</v>
      </c>
      <c r="C6" s="23">
        <v>555</v>
      </c>
      <c r="D6" s="24">
        <v>294</v>
      </c>
      <c r="E6" s="24">
        <v>261</v>
      </c>
      <c r="F6" s="25">
        <v>0.06673079235301191</v>
      </c>
      <c r="G6" s="24">
        <v>449</v>
      </c>
      <c r="H6" s="24">
        <v>229</v>
      </c>
      <c r="I6" s="24">
        <v>220</v>
      </c>
      <c r="J6" s="25">
        <v>0.05477613761132122</v>
      </c>
      <c r="K6" s="24">
        <v>393</v>
      </c>
      <c r="L6" s="24">
        <v>219</v>
      </c>
      <c r="M6" s="24">
        <v>174</v>
      </c>
      <c r="N6" s="26">
        <v>0.050371699564214306</v>
      </c>
    </row>
    <row r="7" spans="1:14" ht="13.5">
      <c r="A7" s="16"/>
      <c r="B7" s="22" t="s">
        <v>17</v>
      </c>
      <c r="C7" s="23">
        <v>534</v>
      </c>
      <c r="D7" s="24">
        <v>274</v>
      </c>
      <c r="E7" s="24">
        <v>260</v>
      </c>
      <c r="F7" s="25">
        <v>0.06420584345316821</v>
      </c>
      <c r="G7" s="24">
        <v>551</v>
      </c>
      <c r="H7" s="24">
        <v>289</v>
      </c>
      <c r="I7" s="24">
        <v>262</v>
      </c>
      <c r="J7" s="25">
        <v>0.06721971452970599</v>
      </c>
      <c r="K7" s="24">
        <v>447</v>
      </c>
      <c r="L7" s="24">
        <v>229</v>
      </c>
      <c r="M7" s="24">
        <v>218</v>
      </c>
      <c r="N7" s="26">
        <v>0.05729300179441169</v>
      </c>
    </row>
    <row r="8" spans="1:14" ht="13.5">
      <c r="A8" s="16"/>
      <c r="B8" s="22" t="s">
        <v>18</v>
      </c>
      <c r="C8" s="23">
        <v>568</v>
      </c>
      <c r="D8" s="24">
        <v>301</v>
      </c>
      <c r="E8" s="24">
        <v>267</v>
      </c>
      <c r="F8" s="25">
        <v>0.06829385595767705</v>
      </c>
      <c r="G8" s="24">
        <v>534</v>
      </c>
      <c r="H8" s="24">
        <v>275</v>
      </c>
      <c r="I8" s="24">
        <v>259</v>
      </c>
      <c r="J8" s="25">
        <v>0.06514578504330852</v>
      </c>
      <c r="K8" s="24">
        <v>542</v>
      </c>
      <c r="L8" s="24">
        <v>281</v>
      </c>
      <c r="M8" s="24">
        <v>261</v>
      </c>
      <c r="N8" s="26">
        <v>0.0694693668290182</v>
      </c>
    </row>
    <row r="9" spans="1:14" ht="13.5">
      <c r="A9" s="27" t="s">
        <v>19</v>
      </c>
      <c r="B9" s="28"/>
      <c r="C9" s="29">
        <v>5434</v>
      </c>
      <c r="D9" s="30">
        <v>2634</v>
      </c>
      <c r="E9" s="30">
        <v>2800</v>
      </c>
      <c r="F9" s="31">
        <v>0.6533605867500301</v>
      </c>
      <c r="G9" s="30">
        <v>5305</v>
      </c>
      <c r="H9" s="30">
        <v>2595</v>
      </c>
      <c r="I9" s="30">
        <v>2710</v>
      </c>
      <c r="J9" s="31">
        <v>0.6471879956081493</v>
      </c>
      <c r="K9" s="30">
        <v>4908</v>
      </c>
      <c r="L9" s="30">
        <v>2402</v>
      </c>
      <c r="M9" s="30">
        <v>2506</v>
      </c>
      <c r="N9" s="32">
        <v>0.6290694693668291</v>
      </c>
    </row>
    <row r="10" spans="1:14" ht="13.5">
      <c r="A10" s="16"/>
      <c r="B10" s="22" t="s">
        <v>20</v>
      </c>
      <c r="C10" s="23">
        <v>501</v>
      </c>
      <c r="D10" s="24">
        <v>271</v>
      </c>
      <c r="E10" s="24">
        <v>230</v>
      </c>
      <c r="F10" s="25">
        <v>0.06023806661055669</v>
      </c>
      <c r="G10" s="24">
        <v>471</v>
      </c>
      <c r="H10" s="24">
        <v>250</v>
      </c>
      <c r="I10" s="24">
        <v>221</v>
      </c>
      <c r="J10" s="25">
        <v>0.05746004635842381</v>
      </c>
      <c r="K10" s="24">
        <v>435</v>
      </c>
      <c r="L10" s="24">
        <v>215</v>
      </c>
      <c r="M10" s="24">
        <v>220</v>
      </c>
      <c r="N10" s="26">
        <v>0.055754934632145606</v>
      </c>
    </row>
    <row r="11" spans="1:14" ht="13.5">
      <c r="A11" s="16"/>
      <c r="B11" s="22" t="s">
        <v>21</v>
      </c>
      <c r="C11" s="23">
        <v>452</v>
      </c>
      <c r="D11" s="24">
        <v>238</v>
      </c>
      <c r="E11" s="24">
        <v>214</v>
      </c>
      <c r="F11" s="25">
        <v>0.05434651917758807</v>
      </c>
      <c r="G11" s="24">
        <v>352</v>
      </c>
      <c r="H11" s="24">
        <v>172</v>
      </c>
      <c r="I11" s="24">
        <v>180</v>
      </c>
      <c r="J11" s="25">
        <v>0.04294253995364158</v>
      </c>
      <c r="K11" s="24">
        <v>312</v>
      </c>
      <c r="L11" s="24">
        <v>160</v>
      </c>
      <c r="M11" s="24">
        <v>152</v>
      </c>
      <c r="N11" s="26">
        <v>0.03998974621891822</v>
      </c>
    </row>
    <row r="12" spans="1:14" ht="13.5">
      <c r="A12" s="16"/>
      <c r="B12" s="22" t="s">
        <v>22</v>
      </c>
      <c r="C12" s="23">
        <v>550</v>
      </c>
      <c r="D12" s="24">
        <v>263</v>
      </c>
      <c r="E12" s="24">
        <v>287</v>
      </c>
      <c r="F12" s="25">
        <v>0.06612961404352531</v>
      </c>
      <c r="G12" s="24">
        <v>478</v>
      </c>
      <c r="H12" s="24">
        <v>242</v>
      </c>
      <c r="I12" s="24">
        <v>236</v>
      </c>
      <c r="J12" s="25">
        <v>0.058314017323411</v>
      </c>
      <c r="K12" s="24">
        <v>355</v>
      </c>
      <c r="L12" s="24">
        <v>181</v>
      </c>
      <c r="M12" s="24">
        <v>174</v>
      </c>
      <c r="N12" s="26">
        <v>0.0455011535503717</v>
      </c>
    </row>
    <row r="13" spans="1:14" ht="13.5">
      <c r="A13" s="16"/>
      <c r="B13" s="22" t="s">
        <v>23</v>
      </c>
      <c r="C13" s="23">
        <v>549</v>
      </c>
      <c r="D13" s="24">
        <v>303</v>
      </c>
      <c r="E13" s="24">
        <v>246</v>
      </c>
      <c r="F13" s="25">
        <v>0.06600937838162799</v>
      </c>
      <c r="G13" s="24">
        <v>549</v>
      </c>
      <c r="H13" s="24">
        <v>273</v>
      </c>
      <c r="I13" s="24">
        <v>276</v>
      </c>
      <c r="J13" s="25">
        <v>0.06697572282542394</v>
      </c>
      <c r="K13" s="24">
        <v>468</v>
      </c>
      <c r="L13" s="24">
        <v>238</v>
      </c>
      <c r="M13" s="24">
        <v>230</v>
      </c>
      <c r="N13" s="26">
        <v>0.05998461932837734</v>
      </c>
    </row>
    <row r="14" spans="1:14" ht="13.5">
      <c r="A14" s="16"/>
      <c r="B14" s="22" t="s">
        <v>24</v>
      </c>
      <c r="C14" s="23">
        <v>525</v>
      </c>
      <c r="D14" s="24">
        <v>247</v>
      </c>
      <c r="E14" s="24">
        <v>278</v>
      </c>
      <c r="F14" s="25">
        <v>0.06312372249609234</v>
      </c>
      <c r="G14" s="24">
        <v>562</v>
      </c>
      <c r="H14" s="24">
        <v>305</v>
      </c>
      <c r="I14" s="24">
        <v>257</v>
      </c>
      <c r="J14" s="25">
        <v>0.0685616689032573</v>
      </c>
      <c r="K14" s="24">
        <v>530</v>
      </c>
      <c r="L14" s="24">
        <v>264</v>
      </c>
      <c r="M14" s="24">
        <v>266</v>
      </c>
      <c r="N14" s="26">
        <v>0.06793129966675211</v>
      </c>
    </row>
    <row r="15" spans="1:14" ht="13.5">
      <c r="A15" s="16"/>
      <c r="B15" s="22" t="s">
        <v>25</v>
      </c>
      <c r="C15" s="23">
        <v>576</v>
      </c>
      <c r="D15" s="24">
        <v>285</v>
      </c>
      <c r="E15" s="24">
        <v>291</v>
      </c>
      <c r="F15" s="25">
        <v>0.0692557412528556</v>
      </c>
      <c r="G15" s="24">
        <v>525</v>
      </c>
      <c r="H15" s="24">
        <v>247</v>
      </c>
      <c r="I15" s="24">
        <v>278</v>
      </c>
      <c r="J15" s="25">
        <v>0.06404782237403928</v>
      </c>
      <c r="K15" s="24">
        <v>541</v>
      </c>
      <c r="L15" s="24">
        <v>289</v>
      </c>
      <c r="M15" s="24">
        <v>252</v>
      </c>
      <c r="N15" s="26">
        <v>0.06934119456549602</v>
      </c>
    </row>
    <row r="16" spans="1:14" ht="13.5">
      <c r="A16" s="16"/>
      <c r="B16" s="22" t="s">
        <v>26</v>
      </c>
      <c r="C16" s="23">
        <v>639</v>
      </c>
      <c r="D16" s="24">
        <v>287</v>
      </c>
      <c r="E16" s="24">
        <v>352</v>
      </c>
      <c r="F16" s="25">
        <v>0.07683058795238668</v>
      </c>
      <c r="G16" s="24">
        <v>571</v>
      </c>
      <c r="H16" s="24">
        <v>283</v>
      </c>
      <c r="I16" s="24">
        <v>288</v>
      </c>
      <c r="J16" s="25">
        <v>0.06965963157252654</v>
      </c>
      <c r="K16" s="24">
        <v>481</v>
      </c>
      <c r="L16" s="24">
        <v>219</v>
      </c>
      <c r="M16" s="24">
        <v>262</v>
      </c>
      <c r="N16" s="26">
        <v>0.0616508587541656</v>
      </c>
    </row>
    <row r="17" spans="1:14" ht="13.5">
      <c r="A17" s="16"/>
      <c r="B17" s="22" t="s">
        <v>27</v>
      </c>
      <c r="C17" s="23">
        <v>691</v>
      </c>
      <c r="D17" s="24">
        <v>336</v>
      </c>
      <c r="E17" s="24">
        <v>355</v>
      </c>
      <c r="F17" s="25">
        <v>0.08308284237104725</v>
      </c>
      <c r="G17" s="24">
        <v>628</v>
      </c>
      <c r="H17" s="24">
        <v>289</v>
      </c>
      <c r="I17" s="24">
        <v>339</v>
      </c>
      <c r="J17" s="25">
        <v>0.07661339514456508</v>
      </c>
      <c r="K17" s="24">
        <v>551</v>
      </c>
      <c r="L17" s="24">
        <v>269</v>
      </c>
      <c r="M17" s="24">
        <v>282</v>
      </c>
      <c r="N17" s="26">
        <v>0.07062291720071777</v>
      </c>
    </row>
    <row r="18" spans="1:14" ht="13.5">
      <c r="A18" s="16"/>
      <c r="B18" s="22" t="s">
        <v>28</v>
      </c>
      <c r="C18" s="23">
        <v>501</v>
      </c>
      <c r="D18" s="24">
        <v>207</v>
      </c>
      <c r="E18" s="24">
        <v>294</v>
      </c>
      <c r="F18" s="25">
        <v>0.06023806661055669</v>
      </c>
      <c r="G18" s="24">
        <v>671</v>
      </c>
      <c r="H18" s="24">
        <v>324</v>
      </c>
      <c r="I18" s="24">
        <v>347</v>
      </c>
      <c r="J18" s="25">
        <v>0.08185921678662926</v>
      </c>
      <c r="K18" s="24">
        <v>596</v>
      </c>
      <c r="L18" s="24">
        <v>263</v>
      </c>
      <c r="M18" s="24">
        <v>333</v>
      </c>
      <c r="N18" s="26">
        <v>0.07639066905921559</v>
      </c>
    </row>
    <row r="19" spans="1:14" ht="13.5">
      <c r="A19" s="33"/>
      <c r="B19" s="34" t="s">
        <v>29</v>
      </c>
      <c r="C19" s="35">
        <v>450</v>
      </c>
      <c r="D19" s="36">
        <v>197</v>
      </c>
      <c r="E19" s="36">
        <v>253</v>
      </c>
      <c r="F19" s="37">
        <v>0.054106047853793436</v>
      </c>
      <c r="G19" s="36">
        <v>498</v>
      </c>
      <c r="H19" s="36">
        <v>210</v>
      </c>
      <c r="I19" s="36">
        <v>288</v>
      </c>
      <c r="J19" s="37">
        <v>0.06075393436623155</v>
      </c>
      <c r="K19" s="36">
        <v>639</v>
      </c>
      <c r="L19" s="36">
        <v>304</v>
      </c>
      <c r="M19" s="36">
        <v>335</v>
      </c>
      <c r="N19" s="38">
        <v>0.08190207639066906</v>
      </c>
    </row>
    <row r="20" spans="1:14" ht="13.5">
      <c r="A20" s="16" t="s">
        <v>30</v>
      </c>
      <c r="B20" s="17"/>
      <c r="C20" s="18">
        <v>1226</v>
      </c>
      <c r="D20" s="19">
        <v>489</v>
      </c>
      <c r="E20" s="19">
        <v>737</v>
      </c>
      <c r="F20" s="20">
        <v>0.1474089214861128</v>
      </c>
      <c r="G20" s="19">
        <v>1358</v>
      </c>
      <c r="H20" s="19">
        <v>522</v>
      </c>
      <c r="I20" s="19">
        <v>836</v>
      </c>
      <c r="J20" s="20">
        <v>0.16567036720751493</v>
      </c>
      <c r="K20" s="19">
        <v>1512</v>
      </c>
      <c r="L20" s="19">
        <v>563</v>
      </c>
      <c r="M20" s="19">
        <v>949</v>
      </c>
      <c r="N20" s="21">
        <v>0.19379646244552678</v>
      </c>
    </row>
    <row r="21" spans="1:14" ht="13.5">
      <c r="A21" s="16"/>
      <c r="B21" s="22" t="s">
        <v>31</v>
      </c>
      <c r="C21" s="23">
        <v>465</v>
      </c>
      <c r="D21" s="24">
        <v>188</v>
      </c>
      <c r="E21" s="24">
        <v>277</v>
      </c>
      <c r="F21" s="25">
        <v>0.05590958278225321</v>
      </c>
      <c r="G21" s="24">
        <v>428</v>
      </c>
      <c r="H21" s="24">
        <v>186</v>
      </c>
      <c r="I21" s="24">
        <v>242</v>
      </c>
      <c r="J21" s="25">
        <v>0.05221422471635964</v>
      </c>
      <c r="K21" s="24">
        <v>456</v>
      </c>
      <c r="L21" s="24">
        <v>184</v>
      </c>
      <c r="M21" s="24">
        <v>272</v>
      </c>
      <c r="N21" s="26">
        <v>0.058446552166111256</v>
      </c>
    </row>
    <row r="22" spans="1:14" ht="13.5">
      <c r="A22" s="16"/>
      <c r="B22" s="22" t="s">
        <v>32</v>
      </c>
      <c r="C22" s="23">
        <v>358</v>
      </c>
      <c r="D22" s="24">
        <v>138</v>
      </c>
      <c r="E22" s="24">
        <v>220</v>
      </c>
      <c r="F22" s="25">
        <v>0.04304436695924011</v>
      </c>
      <c r="G22" s="24">
        <v>419</v>
      </c>
      <c r="H22" s="24">
        <v>160</v>
      </c>
      <c r="I22" s="24">
        <v>259</v>
      </c>
      <c r="J22" s="25">
        <v>0.0511162620470904</v>
      </c>
      <c r="K22" s="24">
        <v>388</v>
      </c>
      <c r="L22" s="24">
        <v>162</v>
      </c>
      <c r="M22" s="24">
        <v>226</v>
      </c>
      <c r="N22" s="26">
        <v>0.04973083824660343</v>
      </c>
    </row>
    <row r="23" spans="1:14" ht="13.5">
      <c r="A23" s="16"/>
      <c r="B23" s="22" t="s">
        <v>33</v>
      </c>
      <c r="C23" s="23">
        <v>241</v>
      </c>
      <c r="D23" s="24">
        <v>100</v>
      </c>
      <c r="E23" s="24">
        <v>141</v>
      </c>
      <c r="F23" s="25">
        <v>0.028976794517253816</v>
      </c>
      <c r="G23" s="24">
        <v>283</v>
      </c>
      <c r="H23" s="24">
        <v>95</v>
      </c>
      <c r="I23" s="24">
        <v>188</v>
      </c>
      <c r="J23" s="25">
        <v>0.034524826155910696</v>
      </c>
      <c r="K23" s="24">
        <v>342</v>
      </c>
      <c r="L23" s="24">
        <v>124</v>
      </c>
      <c r="M23" s="24">
        <v>218</v>
      </c>
      <c r="N23" s="26">
        <v>0.04383491412458344</v>
      </c>
    </row>
    <row r="24" spans="1:14" ht="13.5">
      <c r="A24" s="16"/>
      <c r="B24" s="22" t="s">
        <v>34</v>
      </c>
      <c r="C24" s="23">
        <v>106</v>
      </c>
      <c r="D24" s="24">
        <v>47</v>
      </c>
      <c r="E24" s="24">
        <v>59</v>
      </c>
      <c r="F24" s="25">
        <v>0.012744980161115787</v>
      </c>
      <c r="G24" s="24">
        <v>163</v>
      </c>
      <c r="H24" s="24">
        <v>59</v>
      </c>
      <c r="I24" s="24">
        <v>104</v>
      </c>
      <c r="J24" s="25">
        <v>0.019885323898987433</v>
      </c>
      <c r="K24" s="24">
        <v>206</v>
      </c>
      <c r="L24" s="24">
        <v>56</v>
      </c>
      <c r="M24" s="24">
        <v>150</v>
      </c>
      <c r="N24" s="26">
        <v>0.026403486285567802</v>
      </c>
    </row>
    <row r="25" spans="1:14" ht="13.5">
      <c r="A25" s="16"/>
      <c r="B25" s="22" t="s">
        <v>35</v>
      </c>
      <c r="C25" s="23">
        <v>56</v>
      </c>
      <c r="D25" s="24">
        <v>16</v>
      </c>
      <c r="E25" s="24">
        <v>40</v>
      </c>
      <c r="F25" s="25">
        <v>0.00673319706624985</v>
      </c>
      <c r="G25" s="24">
        <v>65</v>
      </c>
      <c r="H25" s="24">
        <v>22</v>
      </c>
      <c r="I25" s="24">
        <v>43</v>
      </c>
      <c r="J25" s="25">
        <v>0.007929730389166768</v>
      </c>
      <c r="K25" s="24">
        <v>120</v>
      </c>
      <c r="L25" s="24">
        <v>37</v>
      </c>
      <c r="M25" s="24">
        <v>83</v>
      </c>
      <c r="N25" s="26">
        <v>0.015380671622660855</v>
      </c>
    </row>
    <row r="26" spans="1:14" ht="13.5">
      <c r="A26" s="39" t="s">
        <v>10</v>
      </c>
      <c r="B26" s="39"/>
      <c r="C26" s="40">
        <v>0</v>
      </c>
      <c r="D26" s="41">
        <v>0</v>
      </c>
      <c r="E26" s="41">
        <v>0</v>
      </c>
      <c r="F26" s="42">
        <v>0</v>
      </c>
      <c r="G26" s="41">
        <v>0</v>
      </c>
      <c r="H26" s="41">
        <v>0</v>
      </c>
      <c r="I26" s="41">
        <v>0</v>
      </c>
      <c r="J26" s="42">
        <v>0</v>
      </c>
      <c r="K26" s="41">
        <v>0</v>
      </c>
      <c r="L26" s="41">
        <v>0</v>
      </c>
      <c r="M26" s="41">
        <v>0</v>
      </c>
      <c r="N26" s="43">
        <v>0</v>
      </c>
    </row>
    <row r="27" spans="1:14" ht="13.5">
      <c r="A27" s="85" t="s">
        <v>3</v>
      </c>
      <c r="B27" s="86"/>
      <c r="C27" s="44">
        <v>8317</v>
      </c>
      <c r="D27" s="45">
        <v>3992</v>
      </c>
      <c r="E27" s="45">
        <v>4325</v>
      </c>
      <c r="F27" s="46">
        <v>1</v>
      </c>
      <c r="G27" s="45">
        <v>8197</v>
      </c>
      <c r="H27" s="45">
        <v>3910</v>
      </c>
      <c r="I27" s="45">
        <v>4287</v>
      </c>
      <c r="J27" s="46">
        <v>1</v>
      </c>
      <c r="K27" s="45">
        <v>7802</v>
      </c>
      <c r="L27" s="45">
        <v>3694</v>
      </c>
      <c r="M27" s="45">
        <v>4108</v>
      </c>
      <c r="N27" s="47">
        <v>1</v>
      </c>
    </row>
    <row r="28" spans="2:14" ht="14.25" thickBot="1">
      <c r="B28" s="2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4.25" thickTop="1">
      <c r="A29" s="4"/>
      <c r="B29" s="5"/>
      <c r="C29" s="82" t="s">
        <v>11</v>
      </c>
      <c r="D29" s="83"/>
      <c r="E29" s="83"/>
      <c r="F29" s="84"/>
      <c r="G29" s="83" t="s">
        <v>12</v>
      </c>
      <c r="H29" s="83"/>
      <c r="I29" s="83"/>
      <c r="J29" s="84"/>
      <c r="K29" s="83" t="s">
        <v>13</v>
      </c>
      <c r="L29" s="83"/>
      <c r="M29" s="83"/>
      <c r="N29" s="83"/>
    </row>
    <row r="30" spans="1:14" ht="13.5">
      <c r="A30" s="6"/>
      <c r="B30" s="7"/>
      <c r="C30" s="8" t="s">
        <v>3</v>
      </c>
      <c r="D30" s="9" t="s">
        <v>4</v>
      </c>
      <c r="E30" s="9" t="s">
        <v>5</v>
      </c>
      <c r="F30" s="10" t="s">
        <v>6</v>
      </c>
      <c r="G30" s="9" t="s">
        <v>3</v>
      </c>
      <c r="H30" s="9" t="s">
        <v>4</v>
      </c>
      <c r="I30" s="9" t="s">
        <v>5</v>
      </c>
      <c r="J30" s="10" t="s">
        <v>6</v>
      </c>
      <c r="K30" s="9" t="s">
        <v>3</v>
      </c>
      <c r="L30" s="9" t="s">
        <v>4</v>
      </c>
      <c r="M30" s="9" t="s">
        <v>5</v>
      </c>
      <c r="N30" s="9" t="s">
        <v>6</v>
      </c>
    </row>
    <row r="31" spans="1:14" ht="13.5">
      <c r="A31" s="11"/>
      <c r="B31" s="12" t="s">
        <v>7</v>
      </c>
      <c r="C31" s="13" t="s">
        <v>8</v>
      </c>
      <c r="D31" s="14"/>
      <c r="E31" s="14"/>
      <c r="F31" s="15" t="s">
        <v>9</v>
      </c>
      <c r="G31" s="14" t="s">
        <v>8</v>
      </c>
      <c r="H31" s="14"/>
      <c r="I31" s="14"/>
      <c r="J31" s="15" t="s">
        <v>9</v>
      </c>
      <c r="K31" s="14" t="s">
        <v>8</v>
      </c>
      <c r="L31" s="14"/>
      <c r="M31" s="14"/>
      <c r="N31" s="14" t="s">
        <v>9</v>
      </c>
    </row>
    <row r="32" spans="1:14" ht="13.5">
      <c r="A32" s="16" t="s">
        <v>15</v>
      </c>
      <c r="B32" s="17"/>
      <c r="C32" s="18">
        <v>1198</v>
      </c>
      <c r="D32" s="19">
        <v>644</v>
      </c>
      <c r="E32" s="19">
        <v>554</v>
      </c>
      <c r="F32" s="20">
        <v>0.15949940087871123</v>
      </c>
      <c r="G32" s="19">
        <v>1017</v>
      </c>
      <c r="H32" s="19">
        <v>555</v>
      </c>
      <c r="I32" s="19">
        <v>462</v>
      </c>
      <c r="J32" s="20">
        <v>0.1449957228400342</v>
      </c>
      <c r="K32" s="19">
        <v>846</v>
      </c>
      <c r="L32" s="19">
        <v>456</v>
      </c>
      <c r="M32" s="19">
        <v>390</v>
      </c>
      <c r="N32" s="21">
        <v>0.12849331713244228</v>
      </c>
    </row>
    <row r="33" spans="1:14" ht="13.5">
      <c r="A33" s="16"/>
      <c r="B33" s="22" t="s">
        <v>16</v>
      </c>
      <c r="C33" s="23">
        <v>352</v>
      </c>
      <c r="D33" s="24">
        <v>190</v>
      </c>
      <c r="E33" s="24">
        <v>162</v>
      </c>
      <c r="F33" s="25">
        <v>0.04686459858873652</v>
      </c>
      <c r="G33" s="24">
        <v>299</v>
      </c>
      <c r="H33" s="24">
        <v>150</v>
      </c>
      <c r="I33" s="24">
        <v>149</v>
      </c>
      <c r="J33" s="25">
        <v>0.042629027658967776</v>
      </c>
      <c r="K33" s="24">
        <v>201</v>
      </c>
      <c r="L33" s="24">
        <v>106</v>
      </c>
      <c r="M33" s="24">
        <v>95</v>
      </c>
      <c r="N33" s="26">
        <v>0.030528554070473876</v>
      </c>
    </row>
    <row r="34" spans="1:14" ht="13.5">
      <c r="A34" s="16"/>
      <c r="B34" s="22" t="s">
        <v>17</v>
      </c>
      <c r="C34" s="23">
        <v>405</v>
      </c>
      <c r="D34" s="24">
        <v>230</v>
      </c>
      <c r="E34" s="24">
        <v>175</v>
      </c>
      <c r="F34" s="25">
        <v>0.05392091598988151</v>
      </c>
      <c r="G34" s="24">
        <v>325</v>
      </c>
      <c r="H34" s="24">
        <v>182</v>
      </c>
      <c r="I34" s="24">
        <v>143</v>
      </c>
      <c r="J34" s="25">
        <v>0.0463358996293128</v>
      </c>
      <c r="K34" s="24">
        <v>318</v>
      </c>
      <c r="L34" s="24">
        <v>166</v>
      </c>
      <c r="M34" s="24">
        <v>152</v>
      </c>
      <c r="N34" s="26">
        <v>0.04829890643985419</v>
      </c>
    </row>
    <row r="35" spans="1:14" ht="13.5">
      <c r="A35" s="16"/>
      <c r="B35" s="22" t="s">
        <v>18</v>
      </c>
      <c r="C35" s="23">
        <v>441</v>
      </c>
      <c r="D35" s="24">
        <v>224</v>
      </c>
      <c r="E35" s="24">
        <v>217</v>
      </c>
      <c r="F35" s="25">
        <v>0.05871388630009319</v>
      </c>
      <c r="G35" s="24">
        <v>393</v>
      </c>
      <c r="H35" s="24">
        <v>223</v>
      </c>
      <c r="I35" s="24">
        <v>170</v>
      </c>
      <c r="J35" s="25">
        <v>0.05603079555175364</v>
      </c>
      <c r="K35" s="24">
        <v>327</v>
      </c>
      <c r="L35" s="24">
        <v>184</v>
      </c>
      <c r="M35" s="24">
        <v>143</v>
      </c>
      <c r="N35" s="26">
        <v>0.049665856622114216</v>
      </c>
    </row>
    <row r="36" spans="1:14" ht="13.5">
      <c r="A36" s="27" t="s">
        <v>19</v>
      </c>
      <c r="B36" s="28"/>
      <c r="C36" s="29">
        <v>4527</v>
      </c>
      <c r="D36" s="30">
        <v>2238</v>
      </c>
      <c r="E36" s="30">
        <v>2289</v>
      </c>
      <c r="F36" s="31">
        <v>0.60271601650912</v>
      </c>
      <c r="G36" s="30">
        <v>4013</v>
      </c>
      <c r="H36" s="30">
        <v>2022</v>
      </c>
      <c r="I36" s="30">
        <v>1991</v>
      </c>
      <c r="J36" s="31">
        <v>0.5721414314228686</v>
      </c>
      <c r="K36" s="30">
        <v>3641</v>
      </c>
      <c r="L36" s="30">
        <v>1850</v>
      </c>
      <c r="M36" s="30">
        <v>1791</v>
      </c>
      <c r="N36" s="32">
        <v>0.553007290400972</v>
      </c>
    </row>
    <row r="37" spans="1:14" ht="13.5">
      <c r="A37" s="16"/>
      <c r="B37" s="22" t="s">
        <v>20</v>
      </c>
      <c r="C37" s="23">
        <v>429</v>
      </c>
      <c r="D37" s="24">
        <v>219</v>
      </c>
      <c r="E37" s="24">
        <v>210</v>
      </c>
      <c r="F37" s="25">
        <v>0.057116229530022634</v>
      </c>
      <c r="G37" s="24">
        <v>341</v>
      </c>
      <c r="H37" s="24">
        <v>168</v>
      </c>
      <c r="I37" s="24">
        <v>173</v>
      </c>
      <c r="J37" s="25">
        <v>0.04861705161106359</v>
      </c>
      <c r="K37" s="24">
        <v>330</v>
      </c>
      <c r="L37" s="24">
        <v>197</v>
      </c>
      <c r="M37" s="24">
        <v>133</v>
      </c>
      <c r="N37" s="26">
        <v>0.05012150668286756</v>
      </c>
    </row>
    <row r="38" spans="1:14" ht="13.5">
      <c r="A38" s="16"/>
      <c r="B38" s="22" t="s">
        <v>21</v>
      </c>
      <c r="C38" s="23">
        <v>313</v>
      </c>
      <c r="D38" s="24">
        <v>161</v>
      </c>
      <c r="E38" s="24">
        <v>152</v>
      </c>
      <c r="F38" s="25">
        <v>0.04167221408600719</v>
      </c>
      <c r="G38" s="24">
        <v>268</v>
      </c>
      <c r="H38" s="24">
        <v>150</v>
      </c>
      <c r="I38" s="24">
        <v>118</v>
      </c>
      <c r="J38" s="25">
        <v>0.038209295694325636</v>
      </c>
      <c r="K38" s="24">
        <v>205</v>
      </c>
      <c r="L38" s="24">
        <v>112</v>
      </c>
      <c r="M38" s="24">
        <v>93</v>
      </c>
      <c r="N38" s="26">
        <v>0.031136087484811666</v>
      </c>
    </row>
    <row r="39" spans="1:14" ht="13.5">
      <c r="A39" s="16"/>
      <c r="B39" s="22" t="s">
        <v>22</v>
      </c>
      <c r="C39" s="23">
        <v>307</v>
      </c>
      <c r="D39" s="24">
        <v>174</v>
      </c>
      <c r="E39" s="24">
        <v>133</v>
      </c>
      <c r="F39" s="25">
        <v>0.04087338570097191</v>
      </c>
      <c r="G39" s="24">
        <v>307</v>
      </c>
      <c r="H39" s="24">
        <v>148</v>
      </c>
      <c r="I39" s="24">
        <v>159</v>
      </c>
      <c r="J39" s="25">
        <v>0.04376960364984317</v>
      </c>
      <c r="K39" s="24">
        <v>272</v>
      </c>
      <c r="L39" s="24">
        <v>137</v>
      </c>
      <c r="M39" s="24">
        <v>135</v>
      </c>
      <c r="N39" s="26">
        <v>0.041312272174969626</v>
      </c>
    </row>
    <row r="40" spans="1:14" ht="13.5">
      <c r="A40" s="16"/>
      <c r="B40" s="22" t="s">
        <v>23</v>
      </c>
      <c r="C40" s="23">
        <v>369</v>
      </c>
      <c r="D40" s="24">
        <v>183</v>
      </c>
      <c r="E40" s="24">
        <v>186</v>
      </c>
      <c r="F40" s="25">
        <v>0.04912794567966982</v>
      </c>
      <c r="G40" s="24">
        <v>295</v>
      </c>
      <c r="H40" s="24">
        <v>169</v>
      </c>
      <c r="I40" s="24">
        <v>126</v>
      </c>
      <c r="J40" s="25">
        <v>0.04205873966353008</v>
      </c>
      <c r="K40" s="24">
        <v>304</v>
      </c>
      <c r="L40" s="24">
        <v>138</v>
      </c>
      <c r="M40" s="24">
        <v>166</v>
      </c>
      <c r="N40" s="26">
        <v>0.046172539489671933</v>
      </c>
    </row>
    <row r="41" spans="1:14" ht="13.5">
      <c r="A41" s="16"/>
      <c r="B41" s="22" t="s">
        <v>24</v>
      </c>
      <c r="C41" s="23">
        <v>457</v>
      </c>
      <c r="D41" s="24">
        <v>234</v>
      </c>
      <c r="E41" s="24">
        <v>223</v>
      </c>
      <c r="F41" s="25">
        <v>0.06084409532685395</v>
      </c>
      <c r="G41" s="24">
        <v>348</v>
      </c>
      <c r="H41" s="24">
        <v>164</v>
      </c>
      <c r="I41" s="24">
        <v>184</v>
      </c>
      <c r="J41" s="25">
        <v>0.04961505560307956</v>
      </c>
      <c r="K41" s="24">
        <v>305</v>
      </c>
      <c r="L41" s="24">
        <v>172</v>
      </c>
      <c r="M41" s="24">
        <v>133</v>
      </c>
      <c r="N41" s="26">
        <v>0.04632442284325638</v>
      </c>
    </row>
    <row r="42" spans="1:14" ht="13.5">
      <c r="A42" s="16"/>
      <c r="B42" s="22" t="s">
        <v>25</v>
      </c>
      <c r="C42" s="23">
        <v>518</v>
      </c>
      <c r="D42" s="24">
        <v>252</v>
      </c>
      <c r="E42" s="24">
        <v>266</v>
      </c>
      <c r="F42" s="25">
        <v>0.06896551724137931</v>
      </c>
      <c r="G42" s="24">
        <v>446</v>
      </c>
      <c r="H42" s="24">
        <v>234</v>
      </c>
      <c r="I42" s="24">
        <v>212</v>
      </c>
      <c r="J42" s="25">
        <v>0.06358711149130311</v>
      </c>
      <c r="K42" s="24">
        <v>352</v>
      </c>
      <c r="L42" s="24">
        <v>165</v>
      </c>
      <c r="M42" s="24">
        <v>187</v>
      </c>
      <c r="N42" s="26">
        <v>0.053462940461725394</v>
      </c>
    </row>
    <row r="43" spans="1:14" ht="13.5">
      <c r="A43" s="16"/>
      <c r="B43" s="22" t="s">
        <v>26</v>
      </c>
      <c r="C43" s="23">
        <v>547</v>
      </c>
      <c r="D43" s="24">
        <v>289</v>
      </c>
      <c r="E43" s="24">
        <v>258</v>
      </c>
      <c r="F43" s="25">
        <v>0.07282652110238318</v>
      </c>
      <c r="G43" s="24">
        <v>506</v>
      </c>
      <c r="H43" s="24">
        <v>250</v>
      </c>
      <c r="I43" s="24">
        <v>256</v>
      </c>
      <c r="J43" s="25">
        <v>0.07214143142286855</v>
      </c>
      <c r="K43" s="24">
        <v>427</v>
      </c>
      <c r="L43" s="24">
        <v>222</v>
      </c>
      <c r="M43" s="24">
        <v>205</v>
      </c>
      <c r="N43" s="26">
        <v>0.06485419198055893</v>
      </c>
    </row>
    <row r="44" spans="1:14" ht="13.5">
      <c r="A44" s="16"/>
      <c r="B44" s="22" t="s">
        <v>27</v>
      </c>
      <c r="C44" s="23">
        <v>482</v>
      </c>
      <c r="D44" s="24">
        <v>223</v>
      </c>
      <c r="E44" s="24">
        <v>259</v>
      </c>
      <c r="F44" s="25">
        <v>0.06417254693116763</v>
      </c>
      <c r="G44" s="24">
        <v>534</v>
      </c>
      <c r="H44" s="24">
        <v>279</v>
      </c>
      <c r="I44" s="24">
        <v>255</v>
      </c>
      <c r="J44" s="25">
        <v>0.07613344739093242</v>
      </c>
      <c r="K44" s="24">
        <v>489</v>
      </c>
      <c r="L44" s="24">
        <v>241</v>
      </c>
      <c r="M44" s="24">
        <v>248</v>
      </c>
      <c r="N44" s="26">
        <v>0.07427095990279466</v>
      </c>
    </row>
    <row r="45" spans="1:14" ht="13.5">
      <c r="A45" s="16"/>
      <c r="B45" s="22" t="s">
        <v>28</v>
      </c>
      <c r="C45" s="23">
        <v>530</v>
      </c>
      <c r="D45" s="24">
        <v>255</v>
      </c>
      <c r="E45" s="24">
        <v>275</v>
      </c>
      <c r="F45" s="25">
        <v>0.07056317401144988</v>
      </c>
      <c r="G45" s="24">
        <v>464</v>
      </c>
      <c r="H45" s="24">
        <v>215</v>
      </c>
      <c r="I45" s="24">
        <v>249</v>
      </c>
      <c r="J45" s="25">
        <v>0.06615340747077274</v>
      </c>
      <c r="K45" s="24">
        <v>509</v>
      </c>
      <c r="L45" s="24">
        <v>262</v>
      </c>
      <c r="M45" s="24">
        <v>247</v>
      </c>
      <c r="N45" s="26">
        <v>0.0773086269744836</v>
      </c>
    </row>
    <row r="46" spans="1:14" ht="13.5">
      <c r="A46" s="33"/>
      <c r="B46" s="34" t="s">
        <v>29</v>
      </c>
      <c r="C46" s="35">
        <v>575</v>
      </c>
      <c r="D46" s="36">
        <v>248</v>
      </c>
      <c r="E46" s="36">
        <v>327</v>
      </c>
      <c r="F46" s="37">
        <v>0.07655438689921448</v>
      </c>
      <c r="G46" s="36">
        <v>504</v>
      </c>
      <c r="H46" s="36">
        <v>245</v>
      </c>
      <c r="I46" s="36">
        <v>259</v>
      </c>
      <c r="J46" s="37">
        <v>0.0718562874251497</v>
      </c>
      <c r="K46" s="36">
        <v>448</v>
      </c>
      <c r="L46" s="36">
        <v>204</v>
      </c>
      <c r="M46" s="36">
        <v>244</v>
      </c>
      <c r="N46" s="38">
        <v>0.06804374240583232</v>
      </c>
    </row>
    <row r="47" spans="1:14" ht="13.5">
      <c r="A47" s="16" t="s">
        <v>30</v>
      </c>
      <c r="B47" s="17"/>
      <c r="C47" s="18">
        <v>1786</v>
      </c>
      <c r="D47" s="19">
        <v>685</v>
      </c>
      <c r="E47" s="19">
        <v>1101</v>
      </c>
      <c r="F47" s="20">
        <v>0.2377845826121688</v>
      </c>
      <c r="G47" s="19">
        <v>1984</v>
      </c>
      <c r="H47" s="19">
        <v>756</v>
      </c>
      <c r="I47" s="19">
        <v>1228</v>
      </c>
      <c r="J47" s="20">
        <v>0.28286284573709725</v>
      </c>
      <c r="K47" s="19">
        <v>2097</v>
      </c>
      <c r="L47" s="19">
        <v>834</v>
      </c>
      <c r="M47" s="19">
        <v>1263</v>
      </c>
      <c r="N47" s="21">
        <v>0.31849939246658565</v>
      </c>
    </row>
    <row r="48" spans="1:14" ht="13.5">
      <c r="A48" s="16"/>
      <c r="B48" s="22" t="s">
        <v>31</v>
      </c>
      <c r="C48" s="23">
        <v>613</v>
      </c>
      <c r="D48" s="24">
        <v>283</v>
      </c>
      <c r="E48" s="24">
        <v>330</v>
      </c>
      <c r="F48" s="25">
        <v>0.08161363333777127</v>
      </c>
      <c r="G48" s="24">
        <v>543</v>
      </c>
      <c r="H48" s="24">
        <v>232</v>
      </c>
      <c r="I48" s="24">
        <v>311</v>
      </c>
      <c r="J48" s="25">
        <v>0.07741659538066724</v>
      </c>
      <c r="K48" s="24">
        <v>488</v>
      </c>
      <c r="L48" s="24">
        <v>231</v>
      </c>
      <c r="M48" s="24">
        <v>257</v>
      </c>
      <c r="N48" s="26">
        <v>0.07411907654921021</v>
      </c>
    </row>
    <row r="49" spans="1:14" ht="13.5">
      <c r="A49" s="16"/>
      <c r="B49" s="22" t="s">
        <v>32</v>
      </c>
      <c r="C49" s="23">
        <v>431</v>
      </c>
      <c r="D49" s="24">
        <v>167</v>
      </c>
      <c r="E49" s="24">
        <v>264</v>
      </c>
      <c r="F49" s="25">
        <v>0.05738250565836773</v>
      </c>
      <c r="G49" s="24">
        <v>559</v>
      </c>
      <c r="H49" s="24">
        <v>246</v>
      </c>
      <c r="I49" s="24">
        <v>313</v>
      </c>
      <c r="J49" s="25">
        <v>0.07969774736241803</v>
      </c>
      <c r="K49" s="24">
        <v>524</v>
      </c>
      <c r="L49" s="24">
        <v>219</v>
      </c>
      <c r="M49" s="24">
        <v>305</v>
      </c>
      <c r="N49" s="26">
        <v>0.0795868772782503</v>
      </c>
    </row>
    <row r="50" spans="1:14" ht="13.5">
      <c r="A50" s="16"/>
      <c r="B50" s="22" t="s">
        <v>33</v>
      </c>
      <c r="C50" s="23">
        <v>324</v>
      </c>
      <c r="D50" s="24">
        <v>123</v>
      </c>
      <c r="E50" s="24">
        <v>201</v>
      </c>
      <c r="F50" s="25">
        <v>0.043136732791905205</v>
      </c>
      <c r="G50" s="24">
        <v>395</v>
      </c>
      <c r="H50" s="24">
        <v>132</v>
      </c>
      <c r="I50" s="24">
        <v>263</v>
      </c>
      <c r="J50" s="25">
        <v>0.056315939549472484</v>
      </c>
      <c r="K50" s="24">
        <v>511</v>
      </c>
      <c r="L50" s="24">
        <v>216</v>
      </c>
      <c r="M50" s="24">
        <v>295</v>
      </c>
      <c r="N50" s="26">
        <v>0.07761239368165249</v>
      </c>
    </row>
    <row r="51" spans="1:14" ht="13.5">
      <c r="A51" s="16"/>
      <c r="B51" s="22" t="s">
        <v>34</v>
      </c>
      <c r="C51" s="23">
        <v>245</v>
      </c>
      <c r="D51" s="24">
        <v>76</v>
      </c>
      <c r="E51" s="24">
        <v>169</v>
      </c>
      <c r="F51" s="25">
        <v>0.032618825722273995</v>
      </c>
      <c r="G51" s="24">
        <v>259</v>
      </c>
      <c r="H51" s="24">
        <v>92</v>
      </c>
      <c r="I51" s="24">
        <v>167</v>
      </c>
      <c r="J51" s="25">
        <v>0.036926147704590816</v>
      </c>
      <c r="K51" s="24">
        <v>299</v>
      </c>
      <c r="L51" s="24">
        <v>93</v>
      </c>
      <c r="M51" s="24">
        <v>206</v>
      </c>
      <c r="N51" s="26">
        <v>0.045413122721749695</v>
      </c>
    </row>
    <row r="52" spans="1:14" ht="13.5">
      <c r="A52" s="16"/>
      <c r="B52" s="22" t="s">
        <v>35</v>
      </c>
      <c r="C52" s="23">
        <v>173</v>
      </c>
      <c r="D52" s="24">
        <v>36</v>
      </c>
      <c r="E52" s="24">
        <v>137</v>
      </c>
      <c r="F52" s="25">
        <v>0.023032885101850618</v>
      </c>
      <c r="G52" s="24">
        <v>228</v>
      </c>
      <c r="H52" s="24">
        <v>54</v>
      </c>
      <c r="I52" s="24">
        <v>174</v>
      </c>
      <c r="J52" s="25">
        <v>0.032506415739948676</v>
      </c>
      <c r="K52" s="24">
        <v>275</v>
      </c>
      <c r="L52" s="24">
        <v>75</v>
      </c>
      <c r="M52" s="24">
        <v>200</v>
      </c>
      <c r="N52" s="26">
        <v>0.04176792223572297</v>
      </c>
    </row>
    <row r="53" spans="1:14" ht="13.5">
      <c r="A53" s="39" t="s">
        <v>10</v>
      </c>
      <c r="B53" s="39"/>
      <c r="C53" s="40">
        <v>0</v>
      </c>
      <c r="D53" s="41">
        <v>0</v>
      </c>
      <c r="E53" s="41">
        <v>0</v>
      </c>
      <c r="F53" s="42">
        <v>0</v>
      </c>
      <c r="G53" s="41">
        <v>0</v>
      </c>
      <c r="H53" s="41">
        <v>0</v>
      </c>
      <c r="I53" s="41">
        <v>0</v>
      </c>
      <c r="J53" s="42">
        <v>0</v>
      </c>
      <c r="K53" s="41">
        <v>0</v>
      </c>
      <c r="L53" s="41">
        <v>0</v>
      </c>
      <c r="M53" s="41">
        <v>0</v>
      </c>
      <c r="N53" s="43">
        <v>0</v>
      </c>
    </row>
    <row r="54" spans="1:14" ht="13.5">
      <c r="A54" s="85" t="s">
        <v>3</v>
      </c>
      <c r="B54" s="86"/>
      <c r="C54" s="44">
        <v>7511</v>
      </c>
      <c r="D54" s="45">
        <v>3567</v>
      </c>
      <c r="E54" s="45">
        <v>3944</v>
      </c>
      <c r="F54" s="46">
        <v>1</v>
      </c>
      <c r="G54" s="45">
        <v>7014</v>
      </c>
      <c r="H54" s="45">
        <v>3333</v>
      </c>
      <c r="I54" s="45">
        <v>3681</v>
      </c>
      <c r="J54" s="46">
        <v>1</v>
      </c>
      <c r="K54" s="45">
        <v>6584</v>
      </c>
      <c r="L54" s="45">
        <v>3140</v>
      </c>
      <c r="M54" s="45">
        <v>3444</v>
      </c>
      <c r="N54" s="47">
        <v>1</v>
      </c>
    </row>
    <row r="55" ht="13.5">
      <c r="A55" s="1" t="s">
        <v>14</v>
      </c>
    </row>
    <row r="59" ht="14.25" thickBot="1"/>
    <row r="60" spans="1:14" ht="14.25" thickTop="1">
      <c r="A60" s="4"/>
      <c r="B60" s="5"/>
      <c r="C60" s="82" t="s">
        <v>36</v>
      </c>
      <c r="D60" s="83"/>
      <c r="E60" s="83"/>
      <c r="F60" s="84"/>
      <c r="G60" s="79" t="s">
        <v>40</v>
      </c>
      <c r="H60" s="80"/>
      <c r="I60" s="80"/>
      <c r="J60" s="81"/>
      <c r="K60" s="79" t="s">
        <v>42</v>
      </c>
      <c r="L60" s="80"/>
      <c r="M60" s="80"/>
      <c r="N60" s="81"/>
    </row>
    <row r="61" spans="1:14" ht="13.5">
      <c r="A61" s="6"/>
      <c r="B61" s="7"/>
      <c r="C61" s="8" t="s">
        <v>3</v>
      </c>
      <c r="D61" s="9" t="s">
        <v>4</v>
      </c>
      <c r="E61" s="9" t="s">
        <v>5</v>
      </c>
      <c r="F61" s="10" t="s">
        <v>6</v>
      </c>
      <c r="G61" s="55" t="s">
        <v>3</v>
      </c>
      <c r="H61" s="60" t="s">
        <v>4</v>
      </c>
      <c r="I61" s="60" t="s">
        <v>5</v>
      </c>
      <c r="J61" s="58" t="s">
        <v>6</v>
      </c>
      <c r="K61" s="55" t="s">
        <v>3</v>
      </c>
      <c r="L61" s="60" t="s">
        <v>4</v>
      </c>
      <c r="M61" s="60" t="s">
        <v>5</v>
      </c>
      <c r="N61" s="58" t="s">
        <v>6</v>
      </c>
    </row>
    <row r="62" spans="1:14" ht="13.5">
      <c r="A62" s="11"/>
      <c r="B62" s="12" t="s">
        <v>7</v>
      </c>
      <c r="C62" s="13" t="s">
        <v>8</v>
      </c>
      <c r="D62" s="14" t="s">
        <v>8</v>
      </c>
      <c r="E62" s="14" t="s">
        <v>8</v>
      </c>
      <c r="F62" s="15" t="s">
        <v>9</v>
      </c>
      <c r="G62" s="66" t="s">
        <v>8</v>
      </c>
      <c r="H62" s="67" t="s">
        <v>8</v>
      </c>
      <c r="I62" s="67" t="s">
        <v>8</v>
      </c>
      <c r="J62" s="68" t="s">
        <v>41</v>
      </c>
      <c r="K62" s="66" t="s">
        <v>8</v>
      </c>
      <c r="L62" s="67" t="s">
        <v>8</v>
      </c>
      <c r="M62" s="67" t="s">
        <v>8</v>
      </c>
      <c r="N62" s="68" t="s">
        <v>9</v>
      </c>
    </row>
    <row r="63" spans="1:14" ht="13.5">
      <c r="A63" s="16" t="s">
        <v>15</v>
      </c>
      <c r="B63" s="17"/>
      <c r="C63" s="18">
        <v>677</v>
      </c>
      <c r="D63" s="19">
        <v>369</v>
      </c>
      <c r="E63" s="19">
        <v>308</v>
      </c>
      <c r="F63" s="20">
        <v>0.113</v>
      </c>
      <c r="G63" s="70">
        <f>H63+I63</f>
        <v>475</v>
      </c>
      <c r="H63" s="71">
        <f>SUM(H64:H66)</f>
        <v>260</v>
      </c>
      <c r="I63" s="71">
        <f>SUM(I64:I66)</f>
        <v>215</v>
      </c>
      <c r="J63" s="72">
        <f>G63/$G$85</f>
        <v>0.0895888344021124</v>
      </c>
      <c r="K63" s="70">
        <f>SUM(L63:M63)</f>
        <v>382</v>
      </c>
      <c r="L63" s="71">
        <f>SUM(L64:L66)</f>
        <v>214</v>
      </c>
      <c r="M63" s="71">
        <f>SUM(M64:M66)</f>
        <v>168</v>
      </c>
      <c r="N63" s="72">
        <f aca="true" t="shared" si="0" ref="N63:N68">K63/$K$85</f>
        <v>0.08280945154996748</v>
      </c>
    </row>
    <row r="64" spans="1:14" ht="13.5">
      <c r="A64" s="16"/>
      <c r="B64" s="22" t="s">
        <v>16</v>
      </c>
      <c r="C64" s="23">
        <v>174</v>
      </c>
      <c r="D64" s="24">
        <v>105</v>
      </c>
      <c r="E64" s="24">
        <v>69</v>
      </c>
      <c r="F64" s="25">
        <v>0.029116465863453816</v>
      </c>
      <c r="G64" s="56">
        <f>H64+I64</f>
        <v>118</v>
      </c>
      <c r="H64" s="61">
        <v>60</v>
      </c>
      <c r="I64" s="61">
        <v>58</v>
      </c>
      <c r="J64" s="59">
        <f aca="true" t="shared" si="1" ref="J64:J84">G64/$G$85</f>
        <v>0.022255752546208978</v>
      </c>
      <c r="K64" s="56">
        <f>SUM(L64:M64)</f>
        <v>99</v>
      </c>
      <c r="L64" s="90">
        <v>52</v>
      </c>
      <c r="M64" s="90">
        <v>47</v>
      </c>
      <c r="N64" s="59">
        <f t="shared" si="0"/>
        <v>0.021461088228918273</v>
      </c>
    </row>
    <row r="65" spans="1:14" ht="13.5">
      <c r="A65" s="16"/>
      <c r="B65" s="22" t="s">
        <v>17</v>
      </c>
      <c r="C65" s="23">
        <v>197</v>
      </c>
      <c r="D65" s="24">
        <v>101</v>
      </c>
      <c r="E65" s="24">
        <v>96</v>
      </c>
      <c r="F65" s="25">
        <v>0.032965194109772424</v>
      </c>
      <c r="G65" s="56">
        <f>H65+I65</f>
        <v>166</v>
      </c>
      <c r="H65" s="61">
        <v>102</v>
      </c>
      <c r="I65" s="61">
        <v>64</v>
      </c>
      <c r="J65" s="59">
        <f t="shared" si="1"/>
        <v>0.031308940022632965</v>
      </c>
      <c r="K65" s="56">
        <f>SUM(L65:M65)</f>
        <v>113</v>
      </c>
      <c r="L65" s="90">
        <v>56</v>
      </c>
      <c r="M65" s="90">
        <v>57</v>
      </c>
      <c r="N65" s="59">
        <f t="shared" si="0"/>
        <v>0.024495989594623888</v>
      </c>
    </row>
    <row r="66" spans="1:14" ht="13.5">
      <c r="A66" s="16"/>
      <c r="B66" s="22" t="s">
        <v>18</v>
      </c>
      <c r="C66" s="23">
        <v>306</v>
      </c>
      <c r="D66" s="24">
        <v>163</v>
      </c>
      <c r="E66" s="24">
        <v>143</v>
      </c>
      <c r="F66" s="25">
        <v>0.05120481927710843</v>
      </c>
      <c r="G66" s="56">
        <f>H66+I66</f>
        <v>191</v>
      </c>
      <c r="H66" s="61">
        <v>98</v>
      </c>
      <c r="I66" s="61">
        <v>93</v>
      </c>
      <c r="J66" s="65">
        <f t="shared" si="1"/>
        <v>0.03602414183327046</v>
      </c>
      <c r="K66" s="56">
        <f>SUM(L66:M66)</f>
        <v>170</v>
      </c>
      <c r="L66" s="90">
        <v>106</v>
      </c>
      <c r="M66" s="90">
        <v>64</v>
      </c>
      <c r="N66" s="59">
        <f t="shared" si="0"/>
        <v>0.036852373726425317</v>
      </c>
    </row>
    <row r="67" spans="1:14" ht="13.5">
      <c r="A67" s="27" t="s">
        <v>19</v>
      </c>
      <c r="B67" s="28"/>
      <c r="C67" s="29">
        <v>3173</v>
      </c>
      <c r="D67" s="30">
        <v>1624</v>
      </c>
      <c r="E67" s="30">
        <v>1549</v>
      </c>
      <c r="F67" s="31">
        <v>0.531</v>
      </c>
      <c r="G67" s="70">
        <f>H67+I67</f>
        <v>2717</v>
      </c>
      <c r="H67" s="71">
        <f>SUM(H68:H77)</f>
        <v>1397</v>
      </c>
      <c r="I67" s="71">
        <f>SUM(I68:I77)</f>
        <v>1320</v>
      </c>
      <c r="J67" s="75">
        <f t="shared" si="1"/>
        <v>0.5124481327800829</v>
      </c>
      <c r="K67" s="70">
        <f>SUM(L67:M67)</f>
        <v>2187</v>
      </c>
      <c r="L67" s="74">
        <f>SUM(L68:L77)</f>
        <v>1148</v>
      </c>
      <c r="M67" s="74">
        <f>SUM(M68:M77)</f>
        <v>1039</v>
      </c>
      <c r="N67" s="75">
        <f t="shared" si="0"/>
        <v>0.47409494905701277</v>
      </c>
    </row>
    <row r="68" spans="1:14" ht="13.5">
      <c r="A68" s="16"/>
      <c r="B68" s="22" t="s">
        <v>20</v>
      </c>
      <c r="C68" s="23">
        <v>259</v>
      </c>
      <c r="D68" s="24">
        <v>149</v>
      </c>
      <c r="E68" s="24">
        <v>110</v>
      </c>
      <c r="F68" s="25">
        <v>0.04334002677376171</v>
      </c>
      <c r="G68" s="56">
        <f aca="true" t="shared" si="2" ref="G68:G77">H68+I68</f>
        <v>225</v>
      </c>
      <c r="H68" s="61">
        <v>116</v>
      </c>
      <c r="I68" s="61">
        <v>109</v>
      </c>
      <c r="J68" s="59">
        <f t="shared" si="1"/>
        <v>0.04243681629573746</v>
      </c>
      <c r="K68" s="56">
        <f>SUM(L68:M68)</f>
        <v>128</v>
      </c>
      <c r="L68" s="90">
        <v>68</v>
      </c>
      <c r="M68" s="90">
        <v>60</v>
      </c>
      <c r="N68" s="59">
        <f t="shared" si="0"/>
        <v>0.027747669629308476</v>
      </c>
    </row>
    <row r="69" spans="1:14" ht="13.5">
      <c r="A69" s="16"/>
      <c r="B69" s="22" t="s">
        <v>21</v>
      </c>
      <c r="C69" s="23">
        <v>173</v>
      </c>
      <c r="D69" s="24">
        <v>99</v>
      </c>
      <c r="E69" s="24">
        <v>74</v>
      </c>
      <c r="F69" s="25">
        <v>0.02894912985274431</v>
      </c>
      <c r="G69" s="56">
        <f t="shared" si="2"/>
        <v>154</v>
      </c>
      <c r="H69" s="61">
        <v>80</v>
      </c>
      <c r="I69" s="61">
        <v>74</v>
      </c>
      <c r="J69" s="59">
        <f t="shared" si="1"/>
        <v>0.029045643153526972</v>
      </c>
      <c r="K69" s="56">
        <f aca="true" t="shared" si="3" ref="K69:K83">SUM(L69:M69)</f>
        <v>114</v>
      </c>
      <c r="L69" s="90">
        <v>66</v>
      </c>
      <c r="M69" s="90">
        <v>48</v>
      </c>
      <c r="N69" s="59">
        <f aca="true" t="shared" si="4" ref="N69:N77">K69/$K$85</f>
        <v>0.02471276826360286</v>
      </c>
    </row>
    <row r="70" spans="1:14" ht="13.5">
      <c r="A70" s="16"/>
      <c r="B70" s="22" t="s">
        <v>22</v>
      </c>
      <c r="C70" s="23">
        <v>201</v>
      </c>
      <c r="D70" s="24">
        <v>104</v>
      </c>
      <c r="E70" s="24">
        <v>97</v>
      </c>
      <c r="F70" s="25">
        <v>0.033634538152610444</v>
      </c>
      <c r="G70" s="56">
        <f t="shared" si="2"/>
        <v>166</v>
      </c>
      <c r="H70" s="61">
        <v>100</v>
      </c>
      <c r="I70" s="61">
        <v>66</v>
      </c>
      <c r="J70" s="59">
        <f t="shared" si="1"/>
        <v>0.031308940022632965</v>
      </c>
      <c r="K70" s="56">
        <f t="shared" si="3"/>
        <v>155</v>
      </c>
      <c r="L70" s="90">
        <v>84</v>
      </c>
      <c r="M70" s="90">
        <v>71</v>
      </c>
      <c r="N70" s="59">
        <f t="shared" si="4"/>
        <v>0.033600693691740735</v>
      </c>
    </row>
    <row r="71" spans="1:14" ht="13.5">
      <c r="A71" s="16"/>
      <c r="B71" s="22" t="s">
        <v>23</v>
      </c>
      <c r="C71" s="23">
        <v>255</v>
      </c>
      <c r="D71" s="24">
        <v>119</v>
      </c>
      <c r="E71" s="24">
        <v>136</v>
      </c>
      <c r="F71" s="25">
        <v>0.0426706827309237</v>
      </c>
      <c r="G71" s="56">
        <f t="shared" si="2"/>
        <v>204</v>
      </c>
      <c r="H71" s="61">
        <v>110</v>
      </c>
      <c r="I71" s="61">
        <v>94</v>
      </c>
      <c r="J71" s="59">
        <f t="shared" si="1"/>
        <v>0.03847604677480196</v>
      </c>
      <c r="K71" s="56">
        <f t="shared" si="3"/>
        <v>161</v>
      </c>
      <c r="L71" s="90">
        <v>95</v>
      </c>
      <c r="M71" s="90">
        <v>66</v>
      </c>
      <c r="N71" s="59">
        <f t="shared" si="4"/>
        <v>0.03490136570561457</v>
      </c>
    </row>
    <row r="72" spans="1:14" ht="13.5">
      <c r="A72" s="16"/>
      <c r="B72" s="22" t="s">
        <v>24</v>
      </c>
      <c r="C72" s="23">
        <v>284</v>
      </c>
      <c r="D72" s="24">
        <v>134</v>
      </c>
      <c r="E72" s="24">
        <v>150</v>
      </c>
      <c r="F72" s="25">
        <v>0.04752342704149933</v>
      </c>
      <c r="G72" s="56">
        <f t="shared" si="2"/>
        <v>226</v>
      </c>
      <c r="H72" s="61">
        <v>114</v>
      </c>
      <c r="I72" s="61">
        <v>112</v>
      </c>
      <c r="J72" s="59">
        <f t="shared" si="1"/>
        <v>0.04262542436816296</v>
      </c>
      <c r="K72" s="56">
        <f t="shared" si="3"/>
        <v>186</v>
      </c>
      <c r="L72" s="90">
        <v>100</v>
      </c>
      <c r="M72" s="90">
        <v>86</v>
      </c>
      <c r="N72" s="59">
        <f t="shared" si="4"/>
        <v>0.04032083243008888</v>
      </c>
    </row>
    <row r="73" spans="1:14" ht="13.5">
      <c r="A73" s="16"/>
      <c r="B73" s="22" t="s">
        <v>25</v>
      </c>
      <c r="C73" s="23">
        <v>283</v>
      </c>
      <c r="D73" s="24">
        <v>159</v>
      </c>
      <c r="E73" s="24">
        <v>124</v>
      </c>
      <c r="F73" s="25">
        <v>0.047356091030789825</v>
      </c>
      <c r="G73" s="56">
        <f t="shared" si="2"/>
        <v>263</v>
      </c>
      <c r="H73" s="61">
        <v>122</v>
      </c>
      <c r="I73" s="61">
        <v>141</v>
      </c>
      <c r="J73" s="59">
        <f t="shared" si="1"/>
        <v>0.04960392304790645</v>
      </c>
      <c r="K73" s="56">
        <f t="shared" si="3"/>
        <v>223</v>
      </c>
      <c r="L73" s="90">
        <v>115</v>
      </c>
      <c r="M73" s="90">
        <v>108</v>
      </c>
      <c r="N73" s="59">
        <f t="shared" si="4"/>
        <v>0.04834164318231086</v>
      </c>
    </row>
    <row r="74" spans="1:14" ht="13.5">
      <c r="A74" s="16"/>
      <c r="B74" s="22" t="s">
        <v>26</v>
      </c>
      <c r="C74" s="23">
        <v>343</v>
      </c>
      <c r="D74" s="24">
        <v>166</v>
      </c>
      <c r="E74" s="24">
        <v>177</v>
      </c>
      <c r="F74" s="25">
        <v>0.057396251673360106</v>
      </c>
      <c r="G74" s="56">
        <f t="shared" si="2"/>
        <v>279</v>
      </c>
      <c r="H74" s="61">
        <v>159</v>
      </c>
      <c r="I74" s="61">
        <v>120</v>
      </c>
      <c r="J74" s="59">
        <f t="shared" si="1"/>
        <v>0.05262165220671445</v>
      </c>
      <c r="K74" s="56">
        <f t="shared" si="3"/>
        <v>243</v>
      </c>
      <c r="L74" s="90">
        <v>115</v>
      </c>
      <c r="M74" s="90">
        <v>128</v>
      </c>
      <c r="N74" s="59">
        <f t="shared" si="4"/>
        <v>0.05267721656189031</v>
      </c>
    </row>
    <row r="75" spans="1:14" ht="13.5">
      <c r="A75" s="16"/>
      <c r="B75" s="22" t="s">
        <v>27</v>
      </c>
      <c r="C75" s="23">
        <v>417</v>
      </c>
      <c r="D75" s="24">
        <v>217</v>
      </c>
      <c r="E75" s="24">
        <v>200</v>
      </c>
      <c r="F75" s="25">
        <v>0.06977911646586345</v>
      </c>
      <c r="G75" s="56">
        <f t="shared" si="2"/>
        <v>331</v>
      </c>
      <c r="H75" s="61">
        <v>165</v>
      </c>
      <c r="I75" s="61">
        <v>166</v>
      </c>
      <c r="J75" s="59">
        <f t="shared" si="1"/>
        <v>0.062429271972840435</v>
      </c>
      <c r="K75" s="56">
        <f t="shared" si="3"/>
        <v>263</v>
      </c>
      <c r="L75" s="90">
        <v>150</v>
      </c>
      <c r="M75" s="90">
        <v>113</v>
      </c>
      <c r="N75" s="59">
        <f t="shared" si="4"/>
        <v>0.05701278994146976</v>
      </c>
    </row>
    <row r="76" spans="1:14" ht="13.5">
      <c r="A76" s="16"/>
      <c r="B76" s="22" t="s">
        <v>28</v>
      </c>
      <c r="C76" s="23">
        <v>467</v>
      </c>
      <c r="D76" s="24">
        <v>230</v>
      </c>
      <c r="E76" s="24">
        <v>237</v>
      </c>
      <c r="F76" s="25">
        <v>0.07814591700133869</v>
      </c>
      <c r="G76" s="56">
        <f t="shared" si="2"/>
        <v>412</v>
      </c>
      <c r="H76" s="61">
        <v>209</v>
      </c>
      <c r="I76" s="61">
        <v>203</v>
      </c>
      <c r="J76" s="59">
        <f t="shared" si="1"/>
        <v>0.07770652583930593</v>
      </c>
      <c r="K76" s="56">
        <f t="shared" si="3"/>
        <v>316</v>
      </c>
      <c r="L76" s="90">
        <v>156</v>
      </c>
      <c r="M76" s="90">
        <v>160</v>
      </c>
      <c r="N76" s="59">
        <f t="shared" si="4"/>
        <v>0.0685020593973553</v>
      </c>
    </row>
    <row r="77" spans="1:14" ht="13.5">
      <c r="A77" s="33"/>
      <c r="B77" s="34" t="s">
        <v>29</v>
      </c>
      <c r="C77" s="35">
        <v>491</v>
      </c>
      <c r="D77" s="36">
        <v>247</v>
      </c>
      <c r="E77" s="36">
        <v>244</v>
      </c>
      <c r="F77" s="37">
        <v>0.0821619812583668</v>
      </c>
      <c r="G77" s="56">
        <f t="shared" si="2"/>
        <v>457</v>
      </c>
      <c r="H77" s="61">
        <v>222</v>
      </c>
      <c r="I77" s="61">
        <v>235</v>
      </c>
      <c r="J77" s="59">
        <f t="shared" si="1"/>
        <v>0.08619388909845341</v>
      </c>
      <c r="K77" s="56">
        <f t="shared" si="3"/>
        <v>398</v>
      </c>
      <c r="L77" s="90">
        <v>199</v>
      </c>
      <c r="M77" s="90">
        <v>199</v>
      </c>
      <c r="N77" s="59">
        <f t="shared" si="4"/>
        <v>0.08627791025363105</v>
      </c>
    </row>
    <row r="78" spans="1:14" ht="13.5">
      <c r="A78" s="16" t="s">
        <v>30</v>
      </c>
      <c r="B78" s="17"/>
      <c r="C78" s="18">
        <v>2126</v>
      </c>
      <c r="D78" s="19">
        <v>834</v>
      </c>
      <c r="E78" s="19">
        <v>1292</v>
      </c>
      <c r="F78" s="20">
        <v>0.356</v>
      </c>
      <c r="G78" s="70">
        <f aca="true" t="shared" si="5" ref="G78:G84">H78+I78</f>
        <v>2110</v>
      </c>
      <c r="H78" s="71">
        <f>SUM(H79:H83)</f>
        <v>878</v>
      </c>
      <c r="I78" s="71">
        <f>SUM(I79:I83)</f>
        <v>1232</v>
      </c>
      <c r="J78" s="72">
        <f t="shared" si="1"/>
        <v>0.3979630328178046</v>
      </c>
      <c r="K78" s="70">
        <f>SUM(L78:M78)</f>
        <v>2039</v>
      </c>
      <c r="L78" s="71">
        <f>SUM(L79:L83)</f>
        <v>855</v>
      </c>
      <c r="M78" s="71">
        <f>SUM(M79:M83)</f>
        <v>1184</v>
      </c>
      <c r="N78" s="75">
        <f aca="true" t="shared" si="6" ref="N78:N84">K78/$K$85</f>
        <v>0.44201170604812484</v>
      </c>
    </row>
    <row r="79" spans="1:14" ht="13.5">
      <c r="A79" s="16"/>
      <c r="B79" s="22" t="s">
        <v>31</v>
      </c>
      <c r="C79" s="23">
        <v>427</v>
      </c>
      <c r="D79" s="24">
        <v>190</v>
      </c>
      <c r="E79" s="24">
        <v>237</v>
      </c>
      <c r="F79" s="25">
        <v>0.0714524765729585</v>
      </c>
      <c r="G79" s="56">
        <f t="shared" si="5"/>
        <v>475</v>
      </c>
      <c r="H79" s="61">
        <v>243</v>
      </c>
      <c r="I79" s="61">
        <v>232</v>
      </c>
      <c r="J79" s="59">
        <f t="shared" si="1"/>
        <v>0.0895888344021124</v>
      </c>
      <c r="K79" s="56">
        <f t="shared" si="3"/>
        <v>436</v>
      </c>
      <c r="L79" s="90">
        <v>208</v>
      </c>
      <c r="M79" s="90">
        <v>228</v>
      </c>
      <c r="N79" s="59">
        <f t="shared" si="6"/>
        <v>0.094515499674832</v>
      </c>
    </row>
    <row r="80" spans="1:14" ht="13.5">
      <c r="A80" s="16"/>
      <c r="B80" s="22" t="s">
        <v>32</v>
      </c>
      <c r="C80" s="23">
        <v>446</v>
      </c>
      <c r="D80" s="24">
        <v>206</v>
      </c>
      <c r="E80" s="24">
        <v>240</v>
      </c>
      <c r="F80" s="25">
        <v>0.07463186077643909</v>
      </c>
      <c r="G80" s="56">
        <f t="shared" si="5"/>
        <v>403</v>
      </c>
      <c r="H80" s="61">
        <v>174</v>
      </c>
      <c r="I80" s="61">
        <v>229</v>
      </c>
      <c r="J80" s="59">
        <f t="shared" si="1"/>
        <v>0.07600905318747643</v>
      </c>
      <c r="K80" s="56">
        <f t="shared" si="3"/>
        <v>442</v>
      </c>
      <c r="L80" s="90">
        <v>216</v>
      </c>
      <c r="M80" s="90">
        <v>226</v>
      </c>
      <c r="N80" s="59">
        <f t="shared" si="6"/>
        <v>0.09581617168870583</v>
      </c>
    </row>
    <row r="81" spans="1:14" ht="13.5">
      <c r="A81" s="16"/>
      <c r="B81" s="22" t="s">
        <v>33</v>
      </c>
      <c r="C81" s="23">
        <v>476</v>
      </c>
      <c r="D81" s="24">
        <v>190</v>
      </c>
      <c r="E81" s="24">
        <v>286</v>
      </c>
      <c r="F81" s="25">
        <v>0.07965194109772424</v>
      </c>
      <c r="G81" s="56">
        <f t="shared" si="5"/>
        <v>390</v>
      </c>
      <c r="H81" s="61">
        <v>172</v>
      </c>
      <c r="I81" s="61">
        <v>218</v>
      </c>
      <c r="J81" s="59">
        <f t="shared" si="1"/>
        <v>0.07355714824594492</v>
      </c>
      <c r="K81" s="56">
        <f t="shared" si="3"/>
        <v>346</v>
      </c>
      <c r="L81" s="90">
        <v>147</v>
      </c>
      <c r="M81" s="90">
        <v>199</v>
      </c>
      <c r="N81" s="59">
        <f t="shared" si="6"/>
        <v>0.07500541946672447</v>
      </c>
    </row>
    <row r="82" spans="1:14" ht="13.5">
      <c r="A82" s="16"/>
      <c r="B82" s="22" t="s">
        <v>34</v>
      </c>
      <c r="C82" s="23">
        <v>418</v>
      </c>
      <c r="D82" s="24">
        <v>168</v>
      </c>
      <c r="E82" s="24">
        <v>250</v>
      </c>
      <c r="F82" s="25">
        <v>0.06994645247657295</v>
      </c>
      <c r="G82" s="56">
        <f t="shared" si="5"/>
        <v>400</v>
      </c>
      <c r="H82" s="61">
        <v>147</v>
      </c>
      <c r="I82" s="61">
        <v>253</v>
      </c>
      <c r="J82" s="59">
        <f t="shared" si="1"/>
        <v>0.07544322897019992</v>
      </c>
      <c r="K82" s="56">
        <f t="shared" si="3"/>
        <v>330</v>
      </c>
      <c r="L82" s="90">
        <v>129</v>
      </c>
      <c r="M82" s="90">
        <v>201</v>
      </c>
      <c r="N82" s="59">
        <f t="shared" si="6"/>
        <v>0.07153696076306092</v>
      </c>
    </row>
    <row r="83" spans="1:14" ht="13.5">
      <c r="A83" s="16"/>
      <c r="B83" s="22" t="s">
        <v>35</v>
      </c>
      <c r="C83" s="23">
        <v>359</v>
      </c>
      <c r="D83" s="24">
        <v>80</v>
      </c>
      <c r="E83" s="24">
        <v>279</v>
      </c>
      <c r="F83" s="25">
        <v>0.06007362784471218</v>
      </c>
      <c r="G83" s="63">
        <f t="shared" si="5"/>
        <v>442</v>
      </c>
      <c r="H83" s="64">
        <v>142</v>
      </c>
      <c r="I83" s="64">
        <v>300</v>
      </c>
      <c r="J83" s="65">
        <f t="shared" si="1"/>
        <v>0.08336476801207092</v>
      </c>
      <c r="K83" s="63">
        <f t="shared" si="3"/>
        <v>485</v>
      </c>
      <c r="L83" s="91">
        <v>155</v>
      </c>
      <c r="M83" s="93">
        <v>330</v>
      </c>
      <c r="N83" s="65">
        <f t="shared" si="6"/>
        <v>0.10513765445480165</v>
      </c>
    </row>
    <row r="84" spans="1:14" ht="13.5">
      <c r="A84" s="39" t="s">
        <v>10</v>
      </c>
      <c r="B84" s="39"/>
      <c r="C84" s="40">
        <v>0</v>
      </c>
      <c r="D84" s="41">
        <v>0</v>
      </c>
      <c r="E84" s="41">
        <v>0</v>
      </c>
      <c r="F84" s="42">
        <v>0</v>
      </c>
      <c r="G84" s="57">
        <f t="shared" si="5"/>
        <v>0</v>
      </c>
      <c r="H84" s="62">
        <v>0</v>
      </c>
      <c r="I84" s="62">
        <v>0</v>
      </c>
      <c r="J84" s="59">
        <f t="shared" si="1"/>
        <v>0</v>
      </c>
      <c r="K84" s="57">
        <f>SUM(L84:M84)</f>
        <v>5</v>
      </c>
      <c r="L84" s="92">
        <v>2</v>
      </c>
      <c r="M84" s="92">
        <v>3</v>
      </c>
      <c r="N84" s="59">
        <f t="shared" si="6"/>
        <v>0.0010838933448948623</v>
      </c>
    </row>
    <row r="85" spans="1:14" ht="13.5">
      <c r="A85" s="85" t="s">
        <v>3</v>
      </c>
      <c r="B85" s="86"/>
      <c r="C85" s="44">
        <v>5976</v>
      </c>
      <c r="D85" s="45">
        <v>2827</v>
      </c>
      <c r="E85" s="45">
        <v>3149</v>
      </c>
      <c r="F85" s="46">
        <v>1</v>
      </c>
      <c r="G85" s="76">
        <f>G63+G67+G78+G84</f>
        <v>5302</v>
      </c>
      <c r="H85" s="78">
        <f>H63+H67+H78+H84</f>
        <v>2535</v>
      </c>
      <c r="I85" s="78">
        <f>I63+I67+I78+I84</f>
        <v>2767</v>
      </c>
      <c r="J85" s="77">
        <f>J63+J67+J78+J84</f>
        <v>1</v>
      </c>
      <c r="K85" s="76">
        <f>K63+K67+K78+K84</f>
        <v>4613</v>
      </c>
      <c r="L85" s="78">
        <f>L63+L67+L78+L84</f>
        <v>2219</v>
      </c>
      <c r="M85" s="78">
        <f>M63+M67+M78+M84</f>
        <v>2394</v>
      </c>
      <c r="N85" s="77">
        <f>N63+N67+N78+N84</f>
        <v>1</v>
      </c>
    </row>
    <row r="86" ht="13.5">
      <c r="A86" s="1" t="s">
        <v>14</v>
      </c>
    </row>
  </sheetData>
  <sheetProtection/>
  <mergeCells count="12">
    <mergeCell ref="C60:F60"/>
    <mergeCell ref="G60:J60"/>
    <mergeCell ref="K60:N60"/>
    <mergeCell ref="A85:B85"/>
    <mergeCell ref="A27:B27"/>
    <mergeCell ref="G2:J2"/>
    <mergeCell ref="K2:N2"/>
    <mergeCell ref="A54:B54"/>
    <mergeCell ref="G29:J29"/>
    <mergeCell ref="K29:N29"/>
    <mergeCell ref="C2:F2"/>
    <mergeCell ref="C29:F29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O87" sqref="O87"/>
    </sheetView>
  </sheetViews>
  <sheetFormatPr defaultColWidth="9.00390625" defaultRowHeight="13.5"/>
  <cols>
    <col min="1" max="1" width="4.50390625" style="1" customWidth="1"/>
    <col min="2" max="2" width="7.375" style="0" customWidth="1"/>
    <col min="3" max="3" width="6.875" style="0" bestFit="1" customWidth="1"/>
    <col min="4" max="5" width="6.875" style="0" customWidth="1"/>
    <col min="6" max="6" width="6.875" style="0" bestFit="1" customWidth="1"/>
    <col min="7" max="10" width="6.875" style="0" customWidth="1"/>
    <col min="11" max="11" width="6.875" style="0" bestFit="1" customWidth="1"/>
    <col min="12" max="13" width="6.875" style="0" customWidth="1"/>
    <col min="14" max="14" width="6.875" style="0" bestFit="1" customWidth="1"/>
    <col min="15" max="18" width="6.875" style="0" customWidth="1"/>
    <col min="19" max="20" width="6.75390625" style="0" customWidth="1"/>
    <col min="21" max="21" width="4.375" style="0" bestFit="1" customWidth="1"/>
    <col min="22" max="22" width="4.50390625" style="0" customWidth="1"/>
    <col min="23" max="23" width="8.50390625" style="0" customWidth="1"/>
    <col min="24" max="27" width="6.75390625" style="0" customWidth="1"/>
    <col min="28" max="28" width="4.50390625" style="0" customWidth="1"/>
    <col min="29" max="29" width="8.50390625" style="0" customWidth="1"/>
    <col min="30" max="34" width="6.75390625" style="0" customWidth="1"/>
    <col min="35" max="36" width="4.375" style="0" bestFit="1" customWidth="1"/>
    <col min="37" max="37" width="4.50390625" style="0" customWidth="1"/>
    <col min="38" max="38" width="8.50390625" style="0" customWidth="1"/>
    <col min="39" max="42" width="6.75390625" style="0" customWidth="1"/>
    <col min="43" max="43" width="4.50390625" style="0" customWidth="1"/>
    <col min="44" max="44" width="8.50390625" style="0" customWidth="1"/>
    <col min="45" max="49" width="6.75390625" style="0" customWidth="1"/>
    <col min="50" max="50" width="4.375" style="0" bestFit="1" customWidth="1"/>
  </cols>
  <sheetData>
    <row r="1" spans="1:17" ht="14.25" thickBot="1">
      <c r="A1" s="2" t="s">
        <v>39</v>
      </c>
      <c r="B1" s="3"/>
      <c r="C1" s="3"/>
      <c r="D1" s="3"/>
      <c r="E1" s="3"/>
      <c r="H1" s="3"/>
      <c r="I1" s="3"/>
      <c r="L1" s="3"/>
      <c r="M1" s="3"/>
      <c r="P1" s="3"/>
      <c r="Q1" s="3"/>
    </row>
    <row r="2" spans="1:14" ht="14.25" thickTop="1">
      <c r="A2" s="4"/>
      <c r="B2" s="5"/>
      <c r="C2" s="82" t="s">
        <v>0</v>
      </c>
      <c r="D2" s="83"/>
      <c r="E2" s="83"/>
      <c r="F2" s="84"/>
      <c r="G2" s="83" t="s">
        <v>1</v>
      </c>
      <c r="H2" s="83"/>
      <c r="I2" s="83"/>
      <c r="J2" s="84"/>
      <c r="K2" s="83" t="s">
        <v>2</v>
      </c>
      <c r="L2" s="83"/>
      <c r="M2" s="83"/>
      <c r="N2" s="83"/>
    </row>
    <row r="3" spans="1:14" ht="13.5">
      <c r="A3" s="6"/>
      <c r="B3" s="7"/>
      <c r="C3" s="8" t="s">
        <v>3</v>
      </c>
      <c r="D3" s="9" t="s">
        <v>4</v>
      </c>
      <c r="E3" s="9" t="s">
        <v>5</v>
      </c>
      <c r="F3" s="10" t="s">
        <v>6</v>
      </c>
      <c r="G3" s="9" t="s">
        <v>3</v>
      </c>
      <c r="H3" s="9" t="s">
        <v>4</v>
      </c>
      <c r="I3" s="9" t="s">
        <v>5</v>
      </c>
      <c r="J3" s="10" t="s">
        <v>6</v>
      </c>
      <c r="K3" s="9" t="s">
        <v>3</v>
      </c>
      <c r="L3" s="9" t="s">
        <v>4</v>
      </c>
      <c r="M3" s="9" t="s">
        <v>5</v>
      </c>
      <c r="N3" s="9" t="s">
        <v>6</v>
      </c>
    </row>
    <row r="4" spans="1:14" ht="13.5">
      <c r="A4" s="11"/>
      <c r="B4" s="12" t="s">
        <v>7</v>
      </c>
      <c r="C4" s="13" t="s">
        <v>8</v>
      </c>
      <c r="D4" s="14" t="s">
        <v>8</v>
      </c>
      <c r="E4" s="14" t="s">
        <v>8</v>
      </c>
      <c r="F4" s="15" t="s">
        <v>9</v>
      </c>
      <c r="G4" s="14" t="s">
        <v>8</v>
      </c>
      <c r="H4" s="14" t="s">
        <v>8</v>
      </c>
      <c r="I4" s="14" t="s">
        <v>8</v>
      </c>
      <c r="J4" s="15" t="s">
        <v>9</v>
      </c>
      <c r="K4" s="14" t="s">
        <v>8</v>
      </c>
      <c r="L4" s="14" t="s">
        <v>8</v>
      </c>
      <c r="M4" s="14" t="s">
        <v>8</v>
      </c>
      <c r="N4" s="14" t="s">
        <v>9</v>
      </c>
    </row>
    <row r="5" spans="1:14" ht="13.5">
      <c r="A5" s="16" t="s">
        <v>15</v>
      </c>
      <c r="B5" s="17"/>
      <c r="C5" s="18">
        <v>3985</v>
      </c>
      <c r="D5" s="19">
        <v>2022</v>
      </c>
      <c r="E5" s="19">
        <v>1963</v>
      </c>
      <c r="F5" s="20">
        <v>0.20455828756224015</v>
      </c>
      <c r="G5" s="19">
        <v>3870</v>
      </c>
      <c r="H5" s="19">
        <v>2013</v>
      </c>
      <c r="I5" s="19">
        <v>1857</v>
      </c>
      <c r="J5" s="20">
        <v>0.20092414724053786</v>
      </c>
      <c r="K5" s="19">
        <v>3420</v>
      </c>
      <c r="L5" s="19">
        <v>1792</v>
      </c>
      <c r="M5" s="19">
        <v>1628</v>
      </c>
      <c r="N5" s="21">
        <v>0.1809236629106491</v>
      </c>
    </row>
    <row r="6" spans="1:14" ht="13.5">
      <c r="A6" s="16"/>
      <c r="B6" s="22" t="s">
        <v>16</v>
      </c>
      <c r="C6" s="23">
        <v>1329</v>
      </c>
      <c r="D6" s="24">
        <v>697</v>
      </c>
      <c r="E6" s="24">
        <v>632</v>
      </c>
      <c r="F6" s="25">
        <v>0.06822031723217493</v>
      </c>
      <c r="G6" s="24">
        <v>1169</v>
      </c>
      <c r="H6" s="24">
        <v>621</v>
      </c>
      <c r="I6" s="24">
        <v>548</v>
      </c>
      <c r="J6" s="25">
        <v>0.06069259124656041</v>
      </c>
      <c r="K6" s="24">
        <v>955</v>
      </c>
      <c r="L6" s="24">
        <v>491</v>
      </c>
      <c r="M6" s="24">
        <v>464</v>
      </c>
      <c r="N6" s="26">
        <v>0.050521081309845</v>
      </c>
    </row>
    <row r="7" spans="1:14" ht="13.5">
      <c r="A7" s="16"/>
      <c r="B7" s="22" t="s">
        <v>17</v>
      </c>
      <c r="C7" s="23">
        <v>1376</v>
      </c>
      <c r="D7" s="24">
        <v>694</v>
      </c>
      <c r="E7" s="24">
        <v>682</v>
      </c>
      <c r="F7" s="25">
        <v>0.0706329243878651</v>
      </c>
      <c r="G7" s="24">
        <v>1335</v>
      </c>
      <c r="H7" s="24">
        <v>700</v>
      </c>
      <c r="I7" s="24">
        <v>635</v>
      </c>
      <c r="J7" s="25">
        <v>0.06931104304034058</v>
      </c>
      <c r="K7" s="24">
        <v>1155</v>
      </c>
      <c r="L7" s="24">
        <v>616</v>
      </c>
      <c r="M7" s="24">
        <v>539</v>
      </c>
      <c r="N7" s="26">
        <v>0.06110141247421044</v>
      </c>
    </row>
    <row r="8" spans="1:14" ht="13.5">
      <c r="A8" s="16"/>
      <c r="B8" s="22" t="s">
        <v>18</v>
      </c>
      <c r="C8" s="23">
        <v>1280</v>
      </c>
      <c r="D8" s="24">
        <v>631</v>
      </c>
      <c r="E8" s="24">
        <v>649</v>
      </c>
      <c r="F8" s="25">
        <v>0.0657050459422001</v>
      </c>
      <c r="G8" s="24">
        <v>1366</v>
      </c>
      <c r="H8" s="24">
        <v>692</v>
      </c>
      <c r="I8" s="24">
        <v>674</v>
      </c>
      <c r="J8" s="25">
        <v>0.07092051295363688</v>
      </c>
      <c r="K8" s="24">
        <v>1310</v>
      </c>
      <c r="L8" s="24">
        <v>685</v>
      </c>
      <c r="M8" s="24">
        <v>625</v>
      </c>
      <c r="N8" s="26">
        <v>0.06930116912659366</v>
      </c>
    </row>
    <row r="9" spans="1:14" ht="13.5">
      <c r="A9" s="27" t="s">
        <v>19</v>
      </c>
      <c r="B9" s="28"/>
      <c r="C9" s="29">
        <v>13180</v>
      </c>
      <c r="D9" s="30">
        <v>6449</v>
      </c>
      <c r="E9" s="30">
        <v>6731</v>
      </c>
      <c r="F9" s="31">
        <v>0.6765566449360916</v>
      </c>
      <c r="G9" s="30">
        <v>12771</v>
      </c>
      <c r="H9" s="30">
        <v>6236</v>
      </c>
      <c r="I9" s="30">
        <v>6535</v>
      </c>
      <c r="J9" s="31">
        <v>0.663049685893775</v>
      </c>
      <c r="K9" s="30">
        <v>12397</v>
      </c>
      <c r="L9" s="30">
        <v>6067</v>
      </c>
      <c r="M9" s="30">
        <v>6330</v>
      </c>
      <c r="N9" s="32">
        <v>0.6558218272231922</v>
      </c>
    </row>
    <row r="10" spans="1:14" ht="13.5">
      <c r="A10" s="16"/>
      <c r="B10" s="22" t="s">
        <v>20</v>
      </c>
      <c r="C10" s="23">
        <v>1307</v>
      </c>
      <c r="D10" s="24">
        <v>701</v>
      </c>
      <c r="E10" s="24">
        <v>606</v>
      </c>
      <c r="F10" s="25">
        <v>0.06709101175504338</v>
      </c>
      <c r="G10" s="24">
        <v>1062</v>
      </c>
      <c r="H10" s="24">
        <v>519</v>
      </c>
      <c r="I10" s="24">
        <v>543</v>
      </c>
      <c r="J10" s="25">
        <v>0.05513732412647319</v>
      </c>
      <c r="K10" s="24">
        <v>1157</v>
      </c>
      <c r="L10" s="24">
        <v>580</v>
      </c>
      <c r="M10" s="24">
        <v>577</v>
      </c>
      <c r="N10" s="26">
        <v>0.0612072157858541</v>
      </c>
    </row>
    <row r="11" spans="1:14" ht="13.5">
      <c r="A11" s="16"/>
      <c r="B11" s="22" t="s">
        <v>21</v>
      </c>
      <c r="C11" s="23">
        <v>1113</v>
      </c>
      <c r="D11" s="24">
        <v>559</v>
      </c>
      <c r="E11" s="24">
        <v>554</v>
      </c>
      <c r="F11" s="25">
        <v>0.057132590729428674</v>
      </c>
      <c r="G11" s="24">
        <v>941</v>
      </c>
      <c r="H11" s="24">
        <v>472</v>
      </c>
      <c r="I11" s="24">
        <v>469</v>
      </c>
      <c r="J11" s="25">
        <v>0.04885519962618763</v>
      </c>
      <c r="K11" s="24">
        <v>767</v>
      </c>
      <c r="L11" s="24">
        <v>345</v>
      </c>
      <c r="M11" s="24">
        <v>422</v>
      </c>
      <c r="N11" s="26">
        <v>0.04057557001534148</v>
      </c>
    </row>
    <row r="12" spans="1:14" ht="13.5">
      <c r="A12" s="16"/>
      <c r="B12" s="22" t="s">
        <v>22</v>
      </c>
      <c r="C12" s="23">
        <v>1453</v>
      </c>
      <c r="D12" s="24">
        <v>768</v>
      </c>
      <c r="E12" s="24">
        <v>685</v>
      </c>
      <c r="F12" s="25">
        <v>0.07458549355782558</v>
      </c>
      <c r="G12" s="24">
        <v>1187</v>
      </c>
      <c r="H12" s="24">
        <v>605</v>
      </c>
      <c r="I12" s="24">
        <v>582</v>
      </c>
      <c r="J12" s="25">
        <v>0.061627122163958256</v>
      </c>
      <c r="K12" s="24">
        <v>1040</v>
      </c>
      <c r="L12" s="24">
        <v>528</v>
      </c>
      <c r="M12" s="24">
        <v>512</v>
      </c>
      <c r="N12" s="26">
        <v>0.05501772205470031</v>
      </c>
    </row>
    <row r="13" spans="1:14" ht="13.5">
      <c r="A13" s="16"/>
      <c r="B13" s="22" t="s">
        <v>23</v>
      </c>
      <c r="C13" s="23">
        <v>1544</v>
      </c>
      <c r="D13" s="24">
        <v>814</v>
      </c>
      <c r="E13" s="24">
        <v>730</v>
      </c>
      <c r="F13" s="25">
        <v>0.07925671166777887</v>
      </c>
      <c r="G13" s="24">
        <v>1468</v>
      </c>
      <c r="H13" s="24">
        <v>780</v>
      </c>
      <c r="I13" s="24">
        <v>688</v>
      </c>
      <c r="J13" s="25">
        <v>0.07621618815222471</v>
      </c>
      <c r="K13" s="24">
        <v>1188</v>
      </c>
      <c r="L13" s="24">
        <v>601</v>
      </c>
      <c r="M13" s="24">
        <v>587</v>
      </c>
      <c r="N13" s="26">
        <v>0.06284716711633075</v>
      </c>
    </row>
    <row r="14" spans="1:14" ht="13.5">
      <c r="A14" s="16"/>
      <c r="B14" s="22" t="s">
        <v>24</v>
      </c>
      <c r="C14" s="23">
        <v>1147</v>
      </c>
      <c r="D14" s="24">
        <v>538</v>
      </c>
      <c r="E14" s="24">
        <v>609</v>
      </c>
      <c r="F14" s="25">
        <v>0.05887788101226837</v>
      </c>
      <c r="G14" s="24">
        <v>1517</v>
      </c>
      <c r="H14" s="24">
        <v>797</v>
      </c>
      <c r="I14" s="24">
        <v>720</v>
      </c>
      <c r="J14" s="25">
        <v>0.07876018898291885</v>
      </c>
      <c r="K14" s="24">
        <v>1448</v>
      </c>
      <c r="L14" s="24">
        <v>768</v>
      </c>
      <c r="M14" s="24">
        <v>680</v>
      </c>
      <c r="N14" s="26">
        <v>0.07660159763000582</v>
      </c>
    </row>
    <row r="15" spans="1:14" ht="13.5">
      <c r="A15" s="16"/>
      <c r="B15" s="22" t="s">
        <v>25</v>
      </c>
      <c r="C15" s="23">
        <v>1339</v>
      </c>
      <c r="D15" s="24">
        <v>639</v>
      </c>
      <c r="E15" s="24">
        <v>700</v>
      </c>
      <c r="F15" s="25">
        <v>0.06873363790359838</v>
      </c>
      <c r="G15" s="24">
        <v>1117</v>
      </c>
      <c r="H15" s="24">
        <v>522</v>
      </c>
      <c r="I15" s="24">
        <v>595</v>
      </c>
      <c r="J15" s="25">
        <v>0.05799283526296661</v>
      </c>
      <c r="K15" s="24">
        <v>1501</v>
      </c>
      <c r="L15" s="24">
        <v>785</v>
      </c>
      <c r="M15" s="24">
        <v>716</v>
      </c>
      <c r="N15" s="26">
        <v>0.07940538538856266</v>
      </c>
    </row>
    <row r="16" spans="1:14" ht="13.5">
      <c r="A16" s="16"/>
      <c r="B16" s="22" t="s">
        <v>26</v>
      </c>
      <c r="C16" s="23">
        <v>1574</v>
      </c>
      <c r="D16" s="24">
        <v>741</v>
      </c>
      <c r="E16" s="24">
        <v>833</v>
      </c>
      <c r="F16" s="25">
        <v>0.08079667368204918</v>
      </c>
      <c r="G16" s="24">
        <v>1322</v>
      </c>
      <c r="H16" s="24">
        <v>630</v>
      </c>
      <c r="I16" s="24">
        <v>692</v>
      </c>
      <c r="J16" s="25">
        <v>0.06863610404444213</v>
      </c>
      <c r="K16" s="24">
        <v>1093</v>
      </c>
      <c r="L16" s="24">
        <v>502</v>
      </c>
      <c r="M16" s="24">
        <v>591</v>
      </c>
      <c r="N16" s="26">
        <v>0.057821509813257156</v>
      </c>
    </row>
    <row r="17" spans="1:14" ht="13.5">
      <c r="A17" s="16"/>
      <c r="B17" s="22" t="s">
        <v>27</v>
      </c>
      <c r="C17" s="23">
        <v>1529</v>
      </c>
      <c r="D17" s="24">
        <v>722</v>
      </c>
      <c r="E17" s="24">
        <v>807</v>
      </c>
      <c r="F17" s="25">
        <v>0.07848673066064371</v>
      </c>
      <c r="G17" s="24">
        <v>1516</v>
      </c>
      <c r="H17" s="24">
        <v>702</v>
      </c>
      <c r="I17" s="24">
        <v>814</v>
      </c>
      <c r="J17" s="25">
        <v>0.07870827059861897</v>
      </c>
      <c r="K17" s="24">
        <v>1286</v>
      </c>
      <c r="L17" s="24">
        <v>611</v>
      </c>
      <c r="M17" s="24">
        <v>675</v>
      </c>
      <c r="N17" s="26">
        <v>0.06803152938686981</v>
      </c>
    </row>
    <row r="18" spans="1:14" ht="13.5">
      <c r="A18" s="16"/>
      <c r="B18" s="22" t="s">
        <v>28</v>
      </c>
      <c r="C18" s="23">
        <v>1214</v>
      </c>
      <c r="D18" s="24">
        <v>557</v>
      </c>
      <c r="E18" s="24">
        <v>657</v>
      </c>
      <c r="F18" s="25">
        <v>0.0623171295108054</v>
      </c>
      <c r="G18" s="24">
        <v>1474</v>
      </c>
      <c r="H18" s="24">
        <v>689</v>
      </c>
      <c r="I18" s="24">
        <v>785</v>
      </c>
      <c r="J18" s="25">
        <v>0.07652769845802398</v>
      </c>
      <c r="K18" s="24">
        <v>1494</v>
      </c>
      <c r="L18" s="24">
        <v>691</v>
      </c>
      <c r="M18" s="24">
        <v>803</v>
      </c>
      <c r="N18" s="26">
        <v>0.07903507379780987</v>
      </c>
    </row>
    <row r="19" spans="1:14" ht="13.5">
      <c r="A19" s="33"/>
      <c r="B19" s="34" t="s">
        <v>29</v>
      </c>
      <c r="C19" s="35">
        <v>960</v>
      </c>
      <c r="D19" s="36">
        <v>410</v>
      </c>
      <c r="E19" s="36">
        <v>550</v>
      </c>
      <c r="F19" s="37">
        <v>0.04927878445665007</v>
      </c>
      <c r="G19" s="36">
        <v>1167</v>
      </c>
      <c r="H19" s="36">
        <v>520</v>
      </c>
      <c r="I19" s="36">
        <v>647</v>
      </c>
      <c r="J19" s="37">
        <v>0.060588754477960645</v>
      </c>
      <c r="K19" s="36">
        <v>1423</v>
      </c>
      <c r="L19" s="36">
        <v>656</v>
      </c>
      <c r="M19" s="36">
        <v>767</v>
      </c>
      <c r="N19" s="38">
        <v>0.07527905623446014</v>
      </c>
    </row>
    <row r="20" spans="1:14" ht="13.5">
      <c r="A20" s="16" t="s">
        <v>30</v>
      </c>
      <c r="B20" s="17"/>
      <c r="C20" s="18">
        <v>2316</v>
      </c>
      <c r="D20" s="19">
        <v>915</v>
      </c>
      <c r="E20" s="19">
        <v>1401</v>
      </c>
      <c r="F20" s="20">
        <v>0.11888506750166829</v>
      </c>
      <c r="G20" s="19">
        <v>2620</v>
      </c>
      <c r="H20" s="19">
        <v>1042</v>
      </c>
      <c r="I20" s="19">
        <v>1578</v>
      </c>
      <c r="J20" s="20">
        <v>0.13602616686568716</v>
      </c>
      <c r="K20" s="19">
        <v>3086</v>
      </c>
      <c r="L20" s="19">
        <v>1219</v>
      </c>
      <c r="M20" s="19">
        <v>1867</v>
      </c>
      <c r="N20" s="21">
        <v>0.16325450986615883</v>
      </c>
    </row>
    <row r="21" spans="1:14" ht="13.5">
      <c r="A21" s="16"/>
      <c r="B21" s="22" t="s">
        <v>31</v>
      </c>
      <c r="C21" s="23">
        <v>873</v>
      </c>
      <c r="D21" s="24">
        <v>375</v>
      </c>
      <c r="E21" s="24">
        <v>498</v>
      </c>
      <c r="F21" s="25">
        <v>0.044812894615266156</v>
      </c>
      <c r="G21" s="24">
        <v>889</v>
      </c>
      <c r="H21" s="24">
        <v>379</v>
      </c>
      <c r="I21" s="24">
        <v>510</v>
      </c>
      <c r="J21" s="25">
        <v>0.046155443642593844</v>
      </c>
      <c r="K21" s="24">
        <v>1101</v>
      </c>
      <c r="L21" s="24">
        <v>485</v>
      </c>
      <c r="M21" s="24">
        <v>616</v>
      </c>
      <c r="N21" s="26">
        <v>0.05824472305983177</v>
      </c>
    </row>
    <row r="22" spans="1:14" ht="13.5">
      <c r="A22" s="16"/>
      <c r="B22" s="22" t="s">
        <v>32</v>
      </c>
      <c r="C22" s="23">
        <v>695</v>
      </c>
      <c r="D22" s="24">
        <v>264</v>
      </c>
      <c r="E22" s="24">
        <v>431</v>
      </c>
      <c r="F22" s="25">
        <v>0.035675786663928954</v>
      </c>
      <c r="G22" s="24">
        <v>755</v>
      </c>
      <c r="H22" s="24">
        <v>310</v>
      </c>
      <c r="I22" s="24">
        <v>445</v>
      </c>
      <c r="J22" s="25">
        <v>0.03919838014640984</v>
      </c>
      <c r="K22" s="24">
        <v>784</v>
      </c>
      <c r="L22" s="24">
        <v>314</v>
      </c>
      <c r="M22" s="24">
        <v>470</v>
      </c>
      <c r="N22" s="26">
        <v>0.041474898164312546</v>
      </c>
    </row>
    <row r="23" spans="1:14" ht="13.5">
      <c r="A23" s="16"/>
      <c r="B23" s="22" t="s">
        <v>33</v>
      </c>
      <c r="C23" s="23">
        <v>440</v>
      </c>
      <c r="D23" s="24">
        <v>177</v>
      </c>
      <c r="E23" s="24">
        <v>263</v>
      </c>
      <c r="F23" s="25">
        <v>0.02258610954263128</v>
      </c>
      <c r="G23" s="24">
        <v>553</v>
      </c>
      <c r="H23" s="24">
        <v>202</v>
      </c>
      <c r="I23" s="24">
        <v>351</v>
      </c>
      <c r="J23" s="25">
        <v>0.028710866517833965</v>
      </c>
      <c r="K23" s="24">
        <v>614</v>
      </c>
      <c r="L23" s="24">
        <v>232</v>
      </c>
      <c r="M23" s="24">
        <v>382</v>
      </c>
      <c r="N23" s="26">
        <v>0.032481616674601914</v>
      </c>
    </row>
    <row r="24" spans="1:14" ht="13.5">
      <c r="A24" s="16"/>
      <c r="B24" s="22" t="s">
        <v>34</v>
      </c>
      <c r="C24" s="23">
        <v>211</v>
      </c>
      <c r="D24" s="24">
        <v>72</v>
      </c>
      <c r="E24" s="24">
        <v>139</v>
      </c>
      <c r="F24" s="25">
        <v>0.010831066167034546</v>
      </c>
      <c r="G24" s="24">
        <v>284</v>
      </c>
      <c r="H24" s="24">
        <v>112</v>
      </c>
      <c r="I24" s="24">
        <v>172</v>
      </c>
      <c r="J24" s="25">
        <v>0.014744821141166087</v>
      </c>
      <c r="K24" s="24">
        <v>396</v>
      </c>
      <c r="L24" s="24">
        <v>127</v>
      </c>
      <c r="M24" s="24">
        <v>269</v>
      </c>
      <c r="N24" s="26">
        <v>0.02094905570544358</v>
      </c>
    </row>
    <row r="25" spans="1:14" ht="13.5">
      <c r="A25" s="16"/>
      <c r="B25" s="22" t="s">
        <v>35</v>
      </c>
      <c r="C25" s="23">
        <v>97</v>
      </c>
      <c r="D25" s="24">
        <v>27</v>
      </c>
      <c r="E25" s="24">
        <v>70</v>
      </c>
      <c r="F25" s="25">
        <v>0.004979210512807351</v>
      </c>
      <c r="G25" s="24">
        <v>139</v>
      </c>
      <c r="H25" s="24">
        <v>39</v>
      </c>
      <c r="I25" s="24">
        <v>100</v>
      </c>
      <c r="J25" s="25">
        <v>0.0072166554176834015</v>
      </c>
      <c r="K25" s="24">
        <v>191</v>
      </c>
      <c r="L25" s="24">
        <v>61</v>
      </c>
      <c r="M25" s="24">
        <v>130</v>
      </c>
      <c r="N25" s="26">
        <v>0.010104216261969</v>
      </c>
    </row>
    <row r="26" spans="1:14" ht="13.5">
      <c r="A26" s="39" t="s">
        <v>10</v>
      </c>
      <c r="B26" s="39"/>
      <c r="C26" s="40">
        <v>0</v>
      </c>
      <c r="D26" s="41">
        <v>0</v>
      </c>
      <c r="E26" s="41">
        <v>0</v>
      </c>
      <c r="F26" s="42">
        <v>0</v>
      </c>
      <c r="G26" s="41">
        <v>0</v>
      </c>
      <c r="H26" s="41">
        <v>0</v>
      </c>
      <c r="I26" s="41">
        <v>0</v>
      </c>
      <c r="J26" s="42">
        <v>0</v>
      </c>
      <c r="K26" s="41">
        <v>0</v>
      </c>
      <c r="L26" s="41">
        <v>0</v>
      </c>
      <c r="M26" s="41">
        <v>0</v>
      </c>
      <c r="N26" s="43">
        <v>0</v>
      </c>
    </row>
    <row r="27" spans="1:14" ht="13.5">
      <c r="A27" s="85" t="s">
        <v>3</v>
      </c>
      <c r="B27" s="86"/>
      <c r="C27" s="44">
        <v>19481</v>
      </c>
      <c r="D27" s="45">
        <v>9386</v>
      </c>
      <c r="E27" s="45">
        <v>10095</v>
      </c>
      <c r="F27" s="46">
        <v>1</v>
      </c>
      <c r="G27" s="45">
        <v>19261</v>
      </c>
      <c r="H27" s="45">
        <v>9291</v>
      </c>
      <c r="I27" s="45">
        <v>9970</v>
      </c>
      <c r="J27" s="46">
        <v>1</v>
      </c>
      <c r="K27" s="45">
        <v>18903</v>
      </c>
      <c r="L27" s="45">
        <v>9078</v>
      </c>
      <c r="M27" s="45">
        <v>9825</v>
      </c>
      <c r="N27" s="47">
        <v>1</v>
      </c>
    </row>
    <row r="28" spans="2:14" ht="14.25" thickBot="1">
      <c r="B28" s="2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4.25" thickTop="1">
      <c r="A29" s="4"/>
      <c r="B29" s="5"/>
      <c r="C29" s="82" t="s">
        <v>11</v>
      </c>
      <c r="D29" s="83"/>
      <c r="E29" s="83"/>
      <c r="F29" s="84"/>
      <c r="G29" s="83" t="s">
        <v>12</v>
      </c>
      <c r="H29" s="83"/>
      <c r="I29" s="83"/>
      <c r="J29" s="84"/>
      <c r="K29" s="83" t="s">
        <v>13</v>
      </c>
      <c r="L29" s="83"/>
      <c r="M29" s="83"/>
      <c r="N29" s="83"/>
    </row>
    <row r="30" spans="1:14" ht="13.5">
      <c r="A30" s="6"/>
      <c r="B30" s="7"/>
      <c r="C30" s="8" t="s">
        <v>3</v>
      </c>
      <c r="D30" s="9" t="s">
        <v>4</v>
      </c>
      <c r="E30" s="9" t="s">
        <v>5</v>
      </c>
      <c r="F30" s="10" t="s">
        <v>6</v>
      </c>
      <c r="G30" s="9" t="s">
        <v>3</v>
      </c>
      <c r="H30" s="9" t="s">
        <v>4</v>
      </c>
      <c r="I30" s="9" t="s">
        <v>5</v>
      </c>
      <c r="J30" s="10" t="s">
        <v>6</v>
      </c>
      <c r="K30" s="9" t="s">
        <v>3</v>
      </c>
      <c r="L30" s="9" t="s">
        <v>4</v>
      </c>
      <c r="M30" s="9" t="s">
        <v>5</v>
      </c>
      <c r="N30" s="9" t="s">
        <v>6</v>
      </c>
    </row>
    <row r="31" spans="1:14" ht="13.5">
      <c r="A31" s="11"/>
      <c r="B31" s="12" t="s">
        <v>7</v>
      </c>
      <c r="C31" s="13" t="s">
        <v>8</v>
      </c>
      <c r="D31" s="14"/>
      <c r="E31" s="14"/>
      <c r="F31" s="15" t="s">
        <v>9</v>
      </c>
      <c r="G31" s="14" t="s">
        <v>8</v>
      </c>
      <c r="H31" s="14"/>
      <c r="I31" s="14"/>
      <c r="J31" s="15" t="s">
        <v>9</v>
      </c>
      <c r="K31" s="14" t="s">
        <v>8</v>
      </c>
      <c r="L31" s="14"/>
      <c r="M31" s="14"/>
      <c r="N31" s="14" t="s">
        <v>9</v>
      </c>
    </row>
    <row r="32" spans="1:14" ht="13.5">
      <c r="A32" s="16" t="s">
        <v>15</v>
      </c>
      <c r="B32" s="17"/>
      <c r="C32" s="18">
        <v>3059</v>
      </c>
      <c r="D32" s="19">
        <v>1596</v>
      </c>
      <c r="E32" s="19">
        <v>1463</v>
      </c>
      <c r="F32" s="20">
        <v>0.16323372465314834</v>
      </c>
      <c r="G32" s="19">
        <v>2768</v>
      </c>
      <c r="H32" s="19">
        <v>1414</v>
      </c>
      <c r="I32" s="19">
        <v>1354</v>
      </c>
      <c r="J32" s="20">
        <v>0.14982408660351826</v>
      </c>
      <c r="K32" s="19">
        <v>2558</v>
      </c>
      <c r="L32" s="19">
        <v>1268</v>
      </c>
      <c r="M32" s="19">
        <v>1290</v>
      </c>
      <c r="N32" s="21">
        <v>0.14138064444812912</v>
      </c>
    </row>
    <row r="33" spans="1:14" ht="13.5">
      <c r="A33" s="16"/>
      <c r="B33" s="22" t="s">
        <v>16</v>
      </c>
      <c r="C33" s="23">
        <v>919</v>
      </c>
      <c r="D33" s="24">
        <v>474</v>
      </c>
      <c r="E33" s="24">
        <v>445</v>
      </c>
      <c r="F33" s="25">
        <v>0.04903948772678762</v>
      </c>
      <c r="G33" s="24">
        <v>842</v>
      </c>
      <c r="H33" s="24">
        <v>427</v>
      </c>
      <c r="I33" s="24">
        <v>415</v>
      </c>
      <c r="J33" s="25">
        <v>0.04557510148849797</v>
      </c>
      <c r="K33" s="24">
        <v>784</v>
      </c>
      <c r="L33" s="24">
        <v>378</v>
      </c>
      <c r="M33" s="24">
        <v>406</v>
      </c>
      <c r="N33" s="26">
        <v>0.04333167523351573</v>
      </c>
    </row>
    <row r="34" spans="1:14" ht="13.5">
      <c r="A34" s="16"/>
      <c r="B34" s="22" t="s">
        <v>17</v>
      </c>
      <c r="C34" s="23">
        <v>973</v>
      </c>
      <c r="D34" s="24">
        <v>504</v>
      </c>
      <c r="E34" s="24">
        <v>469</v>
      </c>
      <c r="F34" s="25">
        <v>0.05192102454642476</v>
      </c>
      <c r="G34" s="24">
        <v>939</v>
      </c>
      <c r="H34" s="24">
        <v>478</v>
      </c>
      <c r="I34" s="24">
        <v>461</v>
      </c>
      <c r="J34" s="25">
        <v>0.0508254397834912</v>
      </c>
      <c r="K34" s="24">
        <v>844</v>
      </c>
      <c r="L34" s="24">
        <v>419</v>
      </c>
      <c r="M34" s="24">
        <v>425</v>
      </c>
      <c r="N34" s="26">
        <v>0.046647874868733764</v>
      </c>
    </row>
    <row r="35" spans="1:14" ht="13.5">
      <c r="A35" s="16"/>
      <c r="B35" s="22" t="s">
        <v>18</v>
      </c>
      <c r="C35" s="23">
        <v>1167</v>
      </c>
      <c r="D35" s="24">
        <v>618</v>
      </c>
      <c r="E35" s="24">
        <v>549</v>
      </c>
      <c r="F35" s="25">
        <v>0.062273212379935966</v>
      </c>
      <c r="G35" s="24">
        <v>987</v>
      </c>
      <c r="H35" s="24">
        <v>509</v>
      </c>
      <c r="I35" s="24">
        <v>478</v>
      </c>
      <c r="J35" s="25">
        <v>0.05342354533152909</v>
      </c>
      <c r="K35" s="24">
        <v>930</v>
      </c>
      <c r="L35" s="24">
        <v>471</v>
      </c>
      <c r="M35" s="24">
        <v>459</v>
      </c>
      <c r="N35" s="26">
        <v>0.051401094345879625</v>
      </c>
    </row>
    <row r="36" spans="1:14" ht="13.5">
      <c r="A36" s="27" t="s">
        <v>19</v>
      </c>
      <c r="B36" s="28"/>
      <c r="C36" s="29">
        <v>11872</v>
      </c>
      <c r="D36" s="30">
        <v>5888</v>
      </c>
      <c r="E36" s="30">
        <v>5984</v>
      </c>
      <c r="F36" s="31">
        <v>0.6335112059765209</v>
      </c>
      <c r="G36" s="30">
        <v>11292</v>
      </c>
      <c r="H36" s="30">
        <v>5689</v>
      </c>
      <c r="I36" s="30">
        <v>5603</v>
      </c>
      <c r="J36" s="31">
        <v>0.6112043301759134</v>
      </c>
      <c r="K36" s="30">
        <v>10616</v>
      </c>
      <c r="L36" s="30">
        <v>5354</v>
      </c>
      <c r="M36" s="30">
        <v>5262</v>
      </c>
      <c r="N36" s="32">
        <v>0.5867462554579119</v>
      </c>
    </row>
    <row r="37" spans="1:14" ht="13.5">
      <c r="A37" s="16"/>
      <c r="B37" s="22" t="s">
        <v>20</v>
      </c>
      <c r="C37" s="23">
        <v>1086</v>
      </c>
      <c r="D37" s="24">
        <v>581</v>
      </c>
      <c r="E37" s="24">
        <v>505</v>
      </c>
      <c r="F37" s="25">
        <v>0.057950907150480256</v>
      </c>
      <c r="G37" s="24">
        <v>975</v>
      </c>
      <c r="H37" s="24">
        <v>512</v>
      </c>
      <c r="I37" s="24">
        <v>463</v>
      </c>
      <c r="J37" s="25">
        <v>0.05277401894451962</v>
      </c>
      <c r="K37" s="24">
        <v>795</v>
      </c>
      <c r="L37" s="24">
        <v>410</v>
      </c>
      <c r="M37" s="24">
        <v>385</v>
      </c>
      <c r="N37" s="26">
        <v>0.04393964516663903</v>
      </c>
    </row>
    <row r="38" spans="1:14" ht="13.5">
      <c r="A38" s="16"/>
      <c r="B38" s="22" t="s">
        <v>21</v>
      </c>
      <c r="C38" s="23">
        <v>849</v>
      </c>
      <c r="D38" s="24">
        <v>410</v>
      </c>
      <c r="E38" s="24">
        <v>439</v>
      </c>
      <c r="F38" s="25">
        <v>0.045304162219850584</v>
      </c>
      <c r="G38" s="24">
        <v>838</v>
      </c>
      <c r="H38" s="24">
        <v>444</v>
      </c>
      <c r="I38" s="24">
        <v>394</v>
      </c>
      <c r="J38" s="25">
        <v>0.045358592692828145</v>
      </c>
      <c r="K38" s="24">
        <v>685</v>
      </c>
      <c r="L38" s="24">
        <v>337</v>
      </c>
      <c r="M38" s="24">
        <v>348</v>
      </c>
      <c r="N38" s="26">
        <v>0.03785994583540596</v>
      </c>
    </row>
    <row r="39" spans="1:14" ht="13.5">
      <c r="A39" s="16"/>
      <c r="B39" s="22" t="s">
        <v>22</v>
      </c>
      <c r="C39" s="23">
        <v>912</v>
      </c>
      <c r="D39" s="24">
        <v>431</v>
      </c>
      <c r="E39" s="24">
        <v>481</v>
      </c>
      <c r="F39" s="25">
        <v>0.048665955176093914</v>
      </c>
      <c r="G39" s="24">
        <v>971</v>
      </c>
      <c r="H39" s="24">
        <v>509</v>
      </c>
      <c r="I39" s="24">
        <v>462</v>
      </c>
      <c r="J39" s="25">
        <v>0.052557510148849795</v>
      </c>
      <c r="K39" s="24">
        <v>959</v>
      </c>
      <c r="L39" s="24">
        <v>500</v>
      </c>
      <c r="M39" s="24">
        <v>459</v>
      </c>
      <c r="N39" s="26">
        <v>0.05300392416956834</v>
      </c>
    </row>
    <row r="40" spans="1:14" ht="13.5">
      <c r="A40" s="16"/>
      <c r="B40" s="22" t="s">
        <v>23</v>
      </c>
      <c r="C40" s="23">
        <v>1062</v>
      </c>
      <c r="D40" s="24">
        <v>567</v>
      </c>
      <c r="E40" s="24">
        <v>495</v>
      </c>
      <c r="F40" s="25">
        <v>0.05667022411953042</v>
      </c>
      <c r="G40" s="24">
        <v>957</v>
      </c>
      <c r="H40" s="24">
        <v>458</v>
      </c>
      <c r="I40" s="24">
        <v>499</v>
      </c>
      <c r="J40" s="25">
        <v>0.05179972936400541</v>
      </c>
      <c r="K40" s="24">
        <v>1000</v>
      </c>
      <c r="L40" s="24">
        <v>530</v>
      </c>
      <c r="M40" s="24">
        <v>470</v>
      </c>
      <c r="N40" s="26">
        <v>0.055269993920300665</v>
      </c>
    </row>
    <row r="41" spans="1:14" ht="13.5">
      <c r="A41" s="16"/>
      <c r="B41" s="22" t="s">
        <v>24</v>
      </c>
      <c r="C41" s="23">
        <v>1193</v>
      </c>
      <c r="D41" s="24">
        <v>596</v>
      </c>
      <c r="E41" s="24">
        <v>597</v>
      </c>
      <c r="F41" s="25">
        <v>0.0636606189967983</v>
      </c>
      <c r="G41" s="24">
        <v>1094</v>
      </c>
      <c r="H41" s="24">
        <v>568</v>
      </c>
      <c r="I41" s="24">
        <v>526</v>
      </c>
      <c r="J41" s="25">
        <v>0.05921515561569689</v>
      </c>
      <c r="K41" s="24">
        <v>940</v>
      </c>
      <c r="L41" s="24">
        <v>453</v>
      </c>
      <c r="M41" s="24">
        <v>487</v>
      </c>
      <c r="N41" s="26">
        <v>0.05195379428508263</v>
      </c>
    </row>
    <row r="42" spans="1:14" ht="13.5">
      <c r="A42" s="16"/>
      <c r="B42" s="22" t="s">
        <v>25</v>
      </c>
      <c r="C42" s="23">
        <v>1466</v>
      </c>
      <c r="D42" s="24">
        <v>766</v>
      </c>
      <c r="E42" s="24">
        <v>700</v>
      </c>
      <c r="F42" s="25">
        <v>0.07822838847385272</v>
      </c>
      <c r="G42" s="24">
        <v>1193</v>
      </c>
      <c r="H42" s="24">
        <v>592</v>
      </c>
      <c r="I42" s="24">
        <v>601</v>
      </c>
      <c r="J42" s="25">
        <v>0.06457374830852504</v>
      </c>
      <c r="K42" s="24">
        <v>1099</v>
      </c>
      <c r="L42" s="24">
        <v>566</v>
      </c>
      <c r="M42" s="24">
        <v>533</v>
      </c>
      <c r="N42" s="26">
        <v>0.060741723318410434</v>
      </c>
    </row>
    <row r="43" spans="1:14" ht="13.5">
      <c r="A43" s="16"/>
      <c r="B43" s="22" t="s">
        <v>26</v>
      </c>
      <c r="C43" s="23">
        <v>1497</v>
      </c>
      <c r="D43" s="24">
        <v>784</v>
      </c>
      <c r="E43" s="24">
        <v>713</v>
      </c>
      <c r="F43" s="25">
        <v>0.07988260405549627</v>
      </c>
      <c r="G43" s="24">
        <v>1446</v>
      </c>
      <c r="H43" s="24">
        <v>759</v>
      </c>
      <c r="I43" s="24">
        <v>687</v>
      </c>
      <c r="J43" s="25">
        <v>0.07826792963464141</v>
      </c>
      <c r="K43" s="24">
        <v>1200</v>
      </c>
      <c r="L43" s="24">
        <v>594</v>
      </c>
      <c r="M43" s="24">
        <v>606</v>
      </c>
      <c r="N43" s="26">
        <v>0.0663239927043608</v>
      </c>
    </row>
    <row r="44" spans="1:14" ht="13.5">
      <c r="A44" s="16"/>
      <c r="B44" s="22" t="s">
        <v>27</v>
      </c>
      <c r="C44" s="23">
        <v>1070</v>
      </c>
      <c r="D44" s="24">
        <v>484</v>
      </c>
      <c r="E44" s="24">
        <v>586</v>
      </c>
      <c r="F44" s="25">
        <v>0.057097118463180364</v>
      </c>
      <c r="G44" s="24">
        <v>1491</v>
      </c>
      <c r="H44" s="24">
        <v>777</v>
      </c>
      <c r="I44" s="24">
        <v>714</v>
      </c>
      <c r="J44" s="25">
        <v>0.08070365358592693</v>
      </c>
      <c r="K44" s="24">
        <v>1406</v>
      </c>
      <c r="L44" s="24">
        <v>727</v>
      </c>
      <c r="M44" s="24">
        <v>679</v>
      </c>
      <c r="N44" s="26">
        <v>0.07770961145194274</v>
      </c>
    </row>
    <row r="45" spans="1:14" ht="13.5">
      <c r="A45" s="16"/>
      <c r="B45" s="22" t="s">
        <v>28</v>
      </c>
      <c r="C45" s="23">
        <v>1280</v>
      </c>
      <c r="D45" s="24">
        <v>604</v>
      </c>
      <c r="E45" s="24">
        <v>676</v>
      </c>
      <c r="F45" s="25">
        <v>0.06830309498399147</v>
      </c>
      <c r="G45" s="24">
        <v>1078</v>
      </c>
      <c r="H45" s="24">
        <v>487</v>
      </c>
      <c r="I45" s="24">
        <v>591</v>
      </c>
      <c r="J45" s="25">
        <v>0.05834912043301759</v>
      </c>
      <c r="K45" s="24">
        <v>1470</v>
      </c>
      <c r="L45" s="24">
        <v>755</v>
      </c>
      <c r="M45" s="24">
        <v>715</v>
      </c>
      <c r="N45" s="26">
        <v>0.08124689106284198</v>
      </c>
    </row>
    <row r="46" spans="1:14" ht="13.5">
      <c r="A46" s="33"/>
      <c r="B46" s="34" t="s">
        <v>29</v>
      </c>
      <c r="C46" s="35">
        <v>1457</v>
      </c>
      <c r="D46" s="36">
        <v>665</v>
      </c>
      <c r="E46" s="36">
        <v>792</v>
      </c>
      <c r="F46" s="37">
        <v>0.07774813233724653</v>
      </c>
      <c r="G46" s="36">
        <v>1249</v>
      </c>
      <c r="H46" s="36">
        <v>583</v>
      </c>
      <c r="I46" s="36">
        <v>666</v>
      </c>
      <c r="J46" s="37">
        <v>0.06760487144790257</v>
      </c>
      <c r="K46" s="36">
        <v>1062</v>
      </c>
      <c r="L46" s="36">
        <v>482</v>
      </c>
      <c r="M46" s="36">
        <v>580</v>
      </c>
      <c r="N46" s="38">
        <v>0.05869673354335931</v>
      </c>
    </row>
    <row r="47" spans="1:14" ht="13.5">
      <c r="A47" s="16" t="s">
        <v>30</v>
      </c>
      <c r="B47" s="17"/>
      <c r="C47" s="18">
        <v>3809</v>
      </c>
      <c r="D47" s="19">
        <v>1506</v>
      </c>
      <c r="E47" s="19">
        <v>2303</v>
      </c>
      <c r="F47" s="20">
        <v>0.2032550693703308</v>
      </c>
      <c r="G47" s="19">
        <v>4402</v>
      </c>
      <c r="H47" s="19">
        <v>1778</v>
      </c>
      <c r="I47" s="19">
        <v>2624</v>
      </c>
      <c r="J47" s="20">
        <v>0.2382679296346414</v>
      </c>
      <c r="K47" s="19">
        <v>4915</v>
      </c>
      <c r="L47" s="19">
        <v>1984</v>
      </c>
      <c r="M47" s="19">
        <v>2931</v>
      </c>
      <c r="N47" s="21">
        <v>0.27165202011827777</v>
      </c>
    </row>
    <row r="48" spans="1:14" ht="13.5">
      <c r="A48" s="16"/>
      <c r="B48" s="22" t="s">
        <v>31</v>
      </c>
      <c r="C48" s="23">
        <v>1349</v>
      </c>
      <c r="D48" s="24">
        <v>604</v>
      </c>
      <c r="E48" s="24">
        <v>745</v>
      </c>
      <c r="F48" s="25">
        <v>0.07198505869797225</v>
      </c>
      <c r="G48" s="24">
        <v>1397</v>
      </c>
      <c r="H48" s="24">
        <v>622</v>
      </c>
      <c r="I48" s="24">
        <v>775</v>
      </c>
      <c r="J48" s="25">
        <v>0.07561569688768606</v>
      </c>
      <c r="K48" s="24">
        <v>1215</v>
      </c>
      <c r="L48" s="24">
        <v>565</v>
      </c>
      <c r="M48" s="24">
        <v>650</v>
      </c>
      <c r="N48" s="26">
        <v>0.0671530426131653</v>
      </c>
    </row>
    <row r="49" spans="1:14" ht="13.5">
      <c r="A49" s="16"/>
      <c r="B49" s="22" t="s">
        <v>32</v>
      </c>
      <c r="C49" s="23">
        <v>1007</v>
      </c>
      <c r="D49" s="24">
        <v>426</v>
      </c>
      <c r="E49" s="24">
        <v>581</v>
      </c>
      <c r="F49" s="25">
        <v>0.053735325506937034</v>
      </c>
      <c r="G49" s="24">
        <v>1220</v>
      </c>
      <c r="H49" s="24">
        <v>528</v>
      </c>
      <c r="I49" s="24">
        <v>692</v>
      </c>
      <c r="J49" s="25">
        <v>0.06603518267929635</v>
      </c>
      <c r="K49" s="24">
        <v>1308</v>
      </c>
      <c r="L49" s="24">
        <v>560</v>
      </c>
      <c r="M49" s="24">
        <v>748</v>
      </c>
      <c r="N49" s="26">
        <v>0.07229315204775327</v>
      </c>
    </row>
    <row r="50" spans="1:14" ht="13.5">
      <c r="A50" s="16"/>
      <c r="B50" s="22" t="s">
        <v>33</v>
      </c>
      <c r="C50" s="23">
        <v>683</v>
      </c>
      <c r="D50" s="24">
        <v>240</v>
      </c>
      <c r="E50" s="24">
        <v>443</v>
      </c>
      <c r="F50" s="25">
        <v>0.036446104589114195</v>
      </c>
      <c r="G50" s="24">
        <v>846</v>
      </c>
      <c r="H50" s="24">
        <v>333</v>
      </c>
      <c r="I50" s="24">
        <v>513</v>
      </c>
      <c r="J50" s="25">
        <v>0.0457916102841678</v>
      </c>
      <c r="K50" s="24">
        <v>1122</v>
      </c>
      <c r="L50" s="24">
        <v>460</v>
      </c>
      <c r="M50" s="24">
        <v>662</v>
      </c>
      <c r="N50" s="26">
        <v>0.062012933178577354</v>
      </c>
    </row>
    <row r="51" spans="1:14" ht="13.5">
      <c r="A51" s="16"/>
      <c r="B51" s="22" t="s">
        <v>34</v>
      </c>
      <c r="C51" s="23">
        <v>462</v>
      </c>
      <c r="D51" s="24">
        <v>154</v>
      </c>
      <c r="E51" s="24">
        <v>308</v>
      </c>
      <c r="F51" s="25">
        <v>0.024653148345784418</v>
      </c>
      <c r="G51" s="24">
        <v>529</v>
      </c>
      <c r="H51" s="24">
        <v>178</v>
      </c>
      <c r="I51" s="24">
        <v>351</v>
      </c>
      <c r="J51" s="25">
        <v>0.028633288227334235</v>
      </c>
      <c r="K51" s="24">
        <v>718</v>
      </c>
      <c r="L51" s="24">
        <v>252</v>
      </c>
      <c r="M51" s="24">
        <v>466</v>
      </c>
      <c r="N51" s="26">
        <v>0.03968385563477588</v>
      </c>
    </row>
    <row r="52" spans="1:14" ht="13.5">
      <c r="A52" s="16"/>
      <c r="B52" s="22" t="s">
        <v>35</v>
      </c>
      <c r="C52" s="23">
        <v>308</v>
      </c>
      <c r="D52" s="24">
        <v>82</v>
      </c>
      <c r="E52" s="24">
        <v>226</v>
      </c>
      <c r="F52" s="25">
        <v>0.016435432230522944</v>
      </c>
      <c r="G52" s="24">
        <v>410</v>
      </c>
      <c r="H52" s="24">
        <v>117</v>
      </c>
      <c r="I52" s="24">
        <v>293</v>
      </c>
      <c r="J52" s="25">
        <v>0.022192151556156968</v>
      </c>
      <c r="K52" s="24">
        <v>552</v>
      </c>
      <c r="L52" s="24">
        <v>147</v>
      </c>
      <c r="M52" s="24">
        <v>405</v>
      </c>
      <c r="N52" s="26">
        <v>0.03050903664400597</v>
      </c>
    </row>
    <row r="53" spans="1:14" ht="13.5">
      <c r="A53" s="39" t="s">
        <v>10</v>
      </c>
      <c r="B53" s="39"/>
      <c r="C53" s="40">
        <v>0</v>
      </c>
      <c r="D53" s="41">
        <v>0</v>
      </c>
      <c r="E53" s="41">
        <v>0</v>
      </c>
      <c r="F53" s="42">
        <v>0</v>
      </c>
      <c r="G53" s="41">
        <v>13</v>
      </c>
      <c r="H53" s="41">
        <v>3</v>
      </c>
      <c r="I53" s="41">
        <v>10</v>
      </c>
      <c r="J53" s="42">
        <v>0.0007036535859269283</v>
      </c>
      <c r="K53" s="41">
        <v>4</v>
      </c>
      <c r="L53" s="41">
        <v>1</v>
      </c>
      <c r="M53" s="41">
        <v>3</v>
      </c>
      <c r="N53" s="43">
        <v>0.00022107997568120266</v>
      </c>
    </row>
    <row r="54" spans="1:14" ht="13.5">
      <c r="A54" s="85" t="s">
        <v>3</v>
      </c>
      <c r="B54" s="86"/>
      <c r="C54" s="44">
        <v>18740</v>
      </c>
      <c r="D54" s="45">
        <v>8990</v>
      </c>
      <c r="E54" s="45">
        <v>9750</v>
      </c>
      <c r="F54" s="46">
        <v>1</v>
      </c>
      <c r="G54" s="45">
        <v>18475</v>
      </c>
      <c r="H54" s="45">
        <v>8884</v>
      </c>
      <c r="I54" s="45">
        <v>9591</v>
      </c>
      <c r="J54" s="46">
        <v>1</v>
      </c>
      <c r="K54" s="45">
        <v>18093</v>
      </c>
      <c r="L54" s="45">
        <v>8607</v>
      </c>
      <c r="M54" s="45">
        <v>9486</v>
      </c>
      <c r="N54" s="47">
        <v>1</v>
      </c>
    </row>
    <row r="55" ht="13.5">
      <c r="A55" s="1" t="s">
        <v>14</v>
      </c>
    </row>
    <row r="59" ht="14.25" thickBot="1"/>
    <row r="60" spans="1:14" ht="14.25" thickTop="1">
      <c r="A60" s="4"/>
      <c r="B60" s="5"/>
      <c r="C60" s="82" t="s">
        <v>36</v>
      </c>
      <c r="D60" s="83"/>
      <c r="E60" s="83"/>
      <c r="F60" s="84"/>
      <c r="G60" s="79" t="s">
        <v>40</v>
      </c>
      <c r="H60" s="80"/>
      <c r="I60" s="80"/>
      <c r="J60" s="81"/>
      <c r="K60" s="79" t="s">
        <v>42</v>
      </c>
      <c r="L60" s="80"/>
      <c r="M60" s="80"/>
      <c r="N60" s="81"/>
    </row>
    <row r="61" spans="1:14" ht="13.5">
      <c r="A61" s="6"/>
      <c r="B61" s="7"/>
      <c r="C61" s="8" t="s">
        <v>3</v>
      </c>
      <c r="D61" s="9" t="s">
        <v>4</v>
      </c>
      <c r="E61" s="9" t="s">
        <v>5</v>
      </c>
      <c r="F61" s="10" t="s">
        <v>6</v>
      </c>
      <c r="G61" s="55" t="s">
        <v>3</v>
      </c>
      <c r="H61" s="60" t="s">
        <v>4</v>
      </c>
      <c r="I61" s="60" t="s">
        <v>5</v>
      </c>
      <c r="J61" s="58" t="s">
        <v>6</v>
      </c>
      <c r="K61" s="55" t="s">
        <v>3</v>
      </c>
      <c r="L61" s="60" t="s">
        <v>4</v>
      </c>
      <c r="M61" s="60" t="s">
        <v>5</v>
      </c>
      <c r="N61" s="58" t="s">
        <v>6</v>
      </c>
    </row>
    <row r="62" spans="1:14" ht="13.5">
      <c r="A62" s="11"/>
      <c r="B62" s="12" t="s">
        <v>7</v>
      </c>
      <c r="C62" s="13" t="s">
        <v>8</v>
      </c>
      <c r="D62" s="14" t="s">
        <v>8</v>
      </c>
      <c r="E62" s="14" t="s">
        <v>8</v>
      </c>
      <c r="F62" s="15" t="s">
        <v>9</v>
      </c>
      <c r="G62" s="66" t="s">
        <v>8</v>
      </c>
      <c r="H62" s="67" t="s">
        <v>8</v>
      </c>
      <c r="I62" s="67" t="s">
        <v>8</v>
      </c>
      <c r="J62" s="68" t="s">
        <v>9</v>
      </c>
      <c r="K62" s="66" t="s">
        <v>8</v>
      </c>
      <c r="L62" s="67" t="s">
        <v>8</v>
      </c>
      <c r="M62" s="67" t="s">
        <v>8</v>
      </c>
      <c r="N62" s="68" t="s">
        <v>9</v>
      </c>
    </row>
    <row r="63" spans="1:14" ht="13.5">
      <c r="A63" s="16" t="s">
        <v>15</v>
      </c>
      <c r="B63" s="17"/>
      <c r="C63" s="18">
        <v>2291</v>
      </c>
      <c r="D63" s="19">
        <v>1128</v>
      </c>
      <c r="E63" s="19">
        <v>1163</v>
      </c>
      <c r="F63" s="20">
        <v>0.133</v>
      </c>
      <c r="G63" s="70">
        <f>H63+I63</f>
        <v>2043</v>
      </c>
      <c r="H63" s="71">
        <f>SUM(H64:H66)</f>
        <v>1009</v>
      </c>
      <c r="I63" s="71">
        <f>SUM(I64:I66)</f>
        <v>1034</v>
      </c>
      <c r="J63" s="72">
        <f>G63/$G$85</f>
        <v>0.12484722561720851</v>
      </c>
      <c r="K63" s="70">
        <f>SUM(L63:M63)</f>
        <v>1779</v>
      </c>
      <c r="L63" s="71">
        <f>SUM(L64:L66)</f>
        <v>889</v>
      </c>
      <c r="M63" s="71">
        <f>SUM(M64:M66)</f>
        <v>890</v>
      </c>
      <c r="N63" s="72">
        <f aca="true" t="shared" si="0" ref="N63:N68">K63/$K$85</f>
        <v>0.11449349980692496</v>
      </c>
    </row>
    <row r="64" spans="1:14" ht="13.5">
      <c r="A64" s="16"/>
      <c r="B64" s="22" t="s">
        <v>16</v>
      </c>
      <c r="C64" s="23">
        <v>659</v>
      </c>
      <c r="D64" s="24">
        <v>322</v>
      </c>
      <c r="E64" s="24">
        <v>337</v>
      </c>
      <c r="F64" s="25">
        <v>0.03835409149109533</v>
      </c>
      <c r="G64" s="56">
        <f>H64+I64</f>
        <v>575</v>
      </c>
      <c r="H64" s="61">
        <v>298</v>
      </c>
      <c r="I64" s="61">
        <v>277</v>
      </c>
      <c r="J64" s="59">
        <f aca="true" t="shared" si="1" ref="J64:J84">G64/$G$85</f>
        <v>0.03513810804204351</v>
      </c>
      <c r="K64" s="56">
        <f>SUM(L64:M64)</f>
        <v>481</v>
      </c>
      <c r="L64" s="87">
        <v>239</v>
      </c>
      <c r="M64" s="87">
        <v>242</v>
      </c>
      <c r="N64" s="59">
        <f t="shared" si="0"/>
        <v>0.030956365040545757</v>
      </c>
    </row>
    <row r="65" spans="1:14" ht="13.5">
      <c r="A65" s="16"/>
      <c r="B65" s="22" t="s">
        <v>17</v>
      </c>
      <c r="C65" s="23">
        <v>788</v>
      </c>
      <c r="D65" s="24">
        <v>382</v>
      </c>
      <c r="E65" s="24">
        <v>406</v>
      </c>
      <c r="F65" s="25">
        <v>0.04586194855080899</v>
      </c>
      <c r="G65" s="56">
        <f>H65+I65</f>
        <v>675</v>
      </c>
      <c r="H65" s="61">
        <v>323</v>
      </c>
      <c r="I65" s="61">
        <v>352</v>
      </c>
      <c r="J65" s="59">
        <f t="shared" si="1"/>
        <v>0.04124908335370325</v>
      </c>
      <c r="K65" s="56">
        <f>SUM(L65:M65)</f>
        <v>588</v>
      </c>
      <c r="L65" s="87">
        <v>310</v>
      </c>
      <c r="M65" s="87">
        <v>278</v>
      </c>
      <c r="N65" s="59">
        <f t="shared" si="0"/>
        <v>0.03784270819925344</v>
      </c>
    </row>
    <row r="66" spans="1:14" ht="13.5">
      <c r="A66" s="16"/>
      <c r="B66" s="22" t="s">
        <v>18</v>
      </c>
      <c r="C66" s="23">
        <v>844</v>
      </c>
      <c r="D66" s="24">
        <v>424</v>
      </c>
      <c r="E66" s="24">
        <v>420</v>
      </c>
      <c r="F66" s="25">
        <v>0.04912117332091724</v>
      </c>
      <c r="G66" s="56">
        <f>H66+I66</f>
        <v>793</v>
      </c>
      <c r="H66" s="61">
        <v>388</v>
      </c>
      <c r="I66" s="61">
        <v>405</v>
      </c>
      <c r="J66" s="65">
        <f t="shared" si="1"/>
        <v>0.048460034221461744</v>
      </c>
      <c r="K66" s="56">
        <f>SUM(L66:M66)</f>
        <v>710</v>
      </c>
      <c r="L66" s="87">
        <v>340</v>
      </c>
      <c r="M66" s="87">
        <v>370</v>
      </c>
      <c r="N66" s="59">
        <f t="shared" si="0"/>
        <v>0.04569442656712576</v>
      </c>
    </row>
    <row r="67" spans="1:14" ht="13.5">
      <c r="A67" s="27" t="s">
        <v>19</v>
      </c>
      <c r="B67" s="28"/>
      <c r="C67" s="29">
        <v>9938</v>
      </c>
      <c r="D67" s="30">
        <v>5033</v>
      </c>
      <c r="E67" s="30">
        <v>4905</v>
      </c>
      <c r="F67" s="31">
        <v>0.578</v>
      </c>
      <c r="G67" s="70">
        <f>H67+I67</f>
        <v>9025</v>
      </c>
      <c r="H67" s="71">
        <f>SUM(H68:H77)</f>
        <v>4549</v>
      </c>
      <c r="I67" s="71">
        <f>SUM(I68:I77)</f>
        <v>4476</v>
      </c>
      <c r="J67" s="75">
        <f t="shared" si="1"/>
        <v>0.5515155218772916</v>
      </c>
      <c r="K67" s="70">
        <f>SUM(L67:M67)</f>
        <v>8175</v>
      </c>
      <c r="L67" s="74">
        <f>SUM(L68:L77)</f>
        <v>4157</v>
      </c>
      <c r="M67" s="74">
        <f>SUM(M68:M77)</f>
        <v>4018</v>
      </c>
      <c r="N67" s="75">
        <f t="shared" si="0"/>
        <v>0.5261294889947226</v>
      </c>
    </row>
    <row r="68" spans="1:14" ht="13.5">
      <c r="A68" s="16"/>
      <c r="B68" s="22" t="s">
        <v>20</v>
      </c>
      <c r="C68" s="23">
        <v>767</v>
      </c>
      <c r="D68" s="24">
        <v>393</v>
      </c>
      <c r="E68" s="24">
        <v>374</v>
      </c>
      <c r="F68" s="25">
        <v>0.04463973926201839</v>
      </c>
      <c r="G68" s="56">
        <f aca="true" t="shared" si="2" ref="G68:G77">H68+I68</f>
        <v>673</v>
      </c>
      <c r="H68" s="61">
        <v>333</v>
      </c>
      <c r="I68" s="61">
        <v>340</v>
      </c>
      <c r="J68" s="59">
        <f t="shared" si="1"/>
        <v>0.04112686384747006</v>
      </c>
      <c r="K68" s="56">
        <f>SUM(L68:M68)</f>
        <v>636</v>
      </c>
      <c r="L68" s="87">
        <v>322</v>
      </c>
      <c r="M68" s="87">
        <v>314</v>
      </c>
      <c r="N68" s="59">
        <f t="shared" si="0"/>
        <v>0.04093190886858025</v>
      </c>
    </row>
    <row r="69" spans="1:14" ht="13.5">
      <c r="A69" s="16"/>
      <c r="B69" s="22" t="s">
        <v>21</v>
      </c>
      <c r="C69" s="23">
        <v>469</v>
      </c>
      <c r="D69" s="24">
        <v>237</v>
      </c>
      <c r="E69" s="24">
        <v>232</v>
      </c>
      <c r="F69" s="25">
        <v>0.027296007449656618</v>
      </c>
      <c r="G69" s="56">
        <f t="shared" si="2"/>
        <v>498</v>
      </c>
      <c r="H69" s="61">
        <v>260</v>
      </c>
      <c r="I69" s="61">
        <v>238</v>
      </c>
      <c r="J69" s="59">
        <f t="shared" si="1"/>
        <v>0.03043265705206551</v>
      </c>
      <c r="K69" s="56">
        <f aca="true" t="shared" si="3" ref="K69:K83">SUM(L69:M69)</f>
        <v>453</v>
      </c>
      <c r="L69" s="87">
        <v>234</v>
      </c>
      <c r="M69" s="87">
        <v>219</v>
      </c>
      <c r="N69" s="59">
        <f aca="true" t="shared" si="4" ref="N69:N77">K69/$K$85</f>
        <v>0.029154331316771784</v>
      </c>
    </row>
    <row r="70" spans="1:14" ht="13.5">
      <c r="A70" s="16"/>
      <c r="B70" s="22" t="s">
        <v>22</v>
      </c>
      <c r="C70" s="23">
        <v>773</v>
      </c>
      <c r="D70" s="24">
        <v>391</v>
      </c>
      <c r="E70" s="24">
        <v>382</v>
      </c>
      <c r="F70" s="25">
        <v>0.044988941915958564</v>
      </c>
      <c r="G70" s="56">
        <f t="shared" si="2"/>
        <v>605</v>
      </c>
      <c r="H70" s="61">
        <v>316</v>
      </c>
      <c r="I70" s="61">
        <v>289</v>
      </c>
      <c r="J70" s="59">
        <f t="shared" si="1"/>
        <v>0.03697140063554143</v>
      </c>
      <c r="K70" s="56">
        <f t="shared" si="3"/>
        <v>599</v>
      </c>
      <c r="L70" s="87">
        <v>324</v>
      </c>
      <c r="M70" s="87">
        <v>275</v>
      </c>
      <c r="N70" s="59">
        <f t="shared" si="4"/>
        <v>0.038550650019307506</v>
      </c>
    </row>
    <row r="71" spans="1:14" ht="13.5">
      <c r="A71" s="16"/>
      <c r="B71" s="22" t="s">
        <v>23</v>
      </c>
      <c r="C71" s="23">
        <v>936</v>
      </c>
      <c r="D71" s="24">
        <v>487</v>
      </c>
      <c r="E71" s="24">
        <v>449</v>
      </c>
      <c r="F71" s="25">
        <v>0.05447561401466651</v>
      </c>
      <c r="G71" s="56">
        <f t="shared" si="2"/>
        <v>787</v>
      </c>
      <c r="H71" s="61">
        <v>410</v>
      </c>
      <c r="I71" s="61">
        <v>377</v>
      </c>
      <c r="J71" s="59">
        <f t="shared" si="1"/>
        <v>0.04809337570276216</v>
      </c>
      <c r="K71" s="56">
        <f t="shared" si="3"/>
        <v>674</v>
      </c>
      <c r="L71" s="87">
        <v>352</v>
      </c>
      <c r="M71" s="87">
        <v>322</v>
      </c>
      <c r="N71" s="59">
        <f t="shared" si="4"/>
        <v>0.04337752606513065</v>
      </c>
    </row>
    <row r="72" spans="1:14" ht="13.5">
      <c r="A72" s="16"/>
      <c r="B72" s="22" t="s">
        <v>24</v>
      </c>
      <c r="C72" s="23">
        <v>963</v>
      </c>
      <c r="D72" s="24">
        <v>505</v>
      </c>
      <c r="E72" s="24">
        <v>458</v>
      </c>
      <c r="F72" s="25">
        <v>0.05604702595739727</v>
      </c>
      <c r="G72" s="56">
        <f t="shared" si="2"/>
        <v>969</v>
      </c>
      <c r="H72" s="61">
        <v>501</v>
      </c>
      <c r="I72" s="61">
        <v>468</v>
      </c>
      <c r="J72" s="59">
        <f t="shared" si="1"/>
        <v>0.05921535076998289</v>
      </c>
      <c r="K72" s="56">
        <f t="shared" si="3"/>
        <v>792</v>
      </c>
      <c r="L72" s="87">
        <v>418</v>
      </c>
      <c r="M72" s="87">
        <v>374</v>
      </c>
      <c r="N72" s="59">
        <f t="shared" si="4"/>
        <v>0.050971811043892395</v>
      </c>
    </row>
    <row r="73" spans="1:14" ht="13.5">
      <c r="A73" s="16"/>
      <c r="B73" s="22" t="s">
        <v>25</v>
      </c>
      <c r="C73" s="23">
        <v>963</v>
      </c>
      <c r="D73" s="24">
        <v>457</v>
      </c>
      <c r="E73" s="24">
        <v>506</v>
      </c>
      <c r="F73" s="25">
        <v>0.05604702595739727</v>
      </c>
      <c r="G73" s="56">
        <f t="shared" si="2"/>
        <v>981</v>
      </c>
      <c r="H73" s="61">
        <v>500</v>
      </c>
      <c r="I73" s="61">
        <v>481</v>
      </c>
      <c r="J73" s="59">
        <f t="shared" si="1"/>
        <v>0.05994866780738206</v>
      </c>
      <c r="K73" s="56">
        <f t="shared" si="3"/>
        <v>968</v>
      </c>
      <c r="L73" s="87">
        <v>506</v>
      </c>
      <c r="M73" s="87">
        <v>462</v>
      </c>
      <c r="N73" s="59">
        <f t="shared" si="4"/>
        <v>0.06229888016475737</v>
      </c>
    </row>
    <row r="74" spans="1:14" ht="13.5">
      <c r="A74" s="16"/>
      <c r="B74" s="22" t="s">
        <v>26</v>
      </c>
      <c r="C74" s="23">
        <v>1073</v>
      </c>
      <c r="D74" s="24">
        <v>563</v>
      </c>
      <c r="E74" s="24">
        <v>510</v>
      </c>
      <c r="F74" s="25">
        <v>0.06244907461296706</v>
      </c>
      <c r="G74" s="56">
        <f t="shared" si="2"/>
        <v>935</v>
      </c>
      <c r="H74" s="61">
        <v>440</v>
      </c>
      <c r="I74" s="61">
        <v>495</v>
      </c>
      <c r="J74" s="59">
        <f t="shared" si="1"/>
        <v>0.05713761916401858</v>
      </c>
      <c r="K74" s="56">
        <f t="shared" si="3"/>
        <v>959</v>
      </c>
      <c r="L74" s="87">
        <v>485</v>
      </c>
      <c r="M74" s="87">
        <v>474</v>
      </c>
      <c r="N74" s="59">
        <f t="shared" si="4"/>
        <v>0.061719655039258595</v>
      </c>
    </row>
    <row r="75" spans="1:14" ht="13.5">
      <c r="A75" s="16"/>
      <c r="B75" s="22" t="s">
        <v>27</v>
      </c>
      <c r="C75" s="23">
        <v>1172</v>
      </c>
      <c r="D75" s="24">
        <v>573</v>
      </c>
      <c r="E75" s="24">
        <v>599</v>
      </c>
      <c r="F75" s="25">
        <v>0.06821091840297987</v>
      </c>
      <c r="G75" s="56">
        <f t="shared" si="2"/>
        <v>1057</v>
      </c>
      <c r="H75" s="61">
        <v>548</v>
      </c>
      <c r="I75" s="61">
        <v>509</v>
      </c>
      <c r="J75" s="59">
        <f t="shared" si="1"/>
        <v>0.06459300904424346</v>
      </c>
      <c r="K75" s="56">
        <f t="shared" si="3"/>
        <v>926</v>
      </c>
      <c r="L75" s="87">
        <v>437</v>
      </c>
      <c r="M75" s="87">
        <v>489</v>
      </c>
      <c r="N75" s="59">
        <f t="shared" si="4"/>
        <v>0.059595829579096406</v>
      </c>
    </row>
    <row r="76" spans="1:14" ht="13.5">
      <c r="A76" s="16"/>
      <c r="B76" s="22" t="s">
        <v>28</v>
      </c>
      <c r="C76" s="23">
        <v>1395</v>
      </c>
      <c r="D76" s="24">
        <v>708</v>
      </c>
      <c r="E76" s="24">
        <v>687</v>
      </c>
      <c r="F76" s="25">
        <v>0.08118961704108951</v>
      </c>
      <c r="G76" s="56">
        <f t="shared" si="2"/>
        <v>1141</v>
      </c>
      <c r="H76" s="61">
        <v>548</v>
      </c>
      <c r="I76" s="61">
        <v>593</v>
      </c>
      <c r="J76" s="59">
        <f t="shared" si="1"/>
        <v>0.06972622830603764</v>
      </c>
      <c r="K76" s="56">
        <f t="shared" si="3"/>
        <v>1035</v>
      </c>
      <c r="L76" s="87">
        <v>531</v>
      </c>
      <c r="M76" s="87">
        <v>504</v>
      </c>
      <c r="N76" s="59">
        <f t="shared" si="4"/>
        <v>0.06661088943235938</v>
      </c>
    </row>
    <row r="77" spans="1:14" ht="13.5">
      <c r="A77" s="33"/>
      <c r="B77" s="34" t="s">
        <v>29</v>
      </c>
      <c r="C77" s="35">
        <v>1427</v>
      </c>
      <c r="D77" s="36">
        <v>719</v>
      </c>
      <c r="E77" s="36">
        <v>708</v>
      </c>
      <c r="F77" s="37">
        <v>0.08305203119543708</v>
      </c>
      <c r="G77" s="56">
        <f t="shared" si="2"/>
        <v>1379</v>
      </c>
      <c r="H77" s="61">
        <v>693</v>
      </c>
      <c r="I77" s="61">
        <v>686</v>
      </c>
      <c r="J77" s="59">
        <f t="shared" si="1"/>
        <v>0.08427034954778782</v>
      </c>
      <c r="K77" s="56">
        <f t="shared" si="3"/>
        <v>1133</v>
      </c>
      <c r="L77" s="87">
        <v>548</v>
      </c>
      <c r="M77" s="87">
        <v>585</v>
      </c>
      <c r="N77" s="59">
        <f t="shared" si="4"/>
        <v>0.07291800746556829</v>
      </c>
    </row>
    <row r="78" spans="1:14" ht="13.5">
      <c r="A78" s="16" t="s">
        <v>30</v>
      </c>
      <c r="B78" s="17"/>
      <c r="C78" s="29">
        <v>4953</v>
      </c>
      <c r="D78" s="30">
        <v>1966</v>
      </c>
      <c r="E78" s="19">
        <v>2987</v>
      </c>
      <c r="F78" s="20">
        <v>0.288</v>
      </c>
      <c r="G78" s="70">
        <f>H78+I78</f>
        <v>5294</v>
      </c>
      <c r="H78" s="71">
        <f>SUM(H79:H83)</f>
        <v>2161</v>
      </c>
      <c r="I78" s="71">
        <f>SUM(I79:I83)</f>
        <v>3133</v>
      </c>
      <c r="J78" s="72">
        <f t="shared" si="1"/>
        <v>0.3235150329992667</v>
      </c>
      <c r="K78" s="70">
        <f>SUM(L78:M78)</f>
        <v>5539</v>
      </c>
      <c r="L78" s="71">
        <f>SUM(L79:L83)</f>
        <v>2344</v>
      </c>
      <c r="M78" s="71">
        <f>SUM(M79:M83)</f>
        <v>3195</v>
      </c>
      <c r="N78" s="75">
        <f aca="true" t="shared" si="5" ref="N78:N84">K78/$K$85</f>
        <v>0.35648088557085855</v>
      </c>
    </row>
    <row r="79" spans="1:14" ht="13.5">
      <c r="A79" s="16"/>
      <c r="B79" s="22" t="s">
        <v>31</v>
      </c>
      <c r="C79" s="23">
        <v>1015</v>
      </c>
      <c r="D79" s="24">
        <v>450</v>
      </c>
      <c r="E79" s="24">
        <v>565</v>
      </c>
      <c r="F79" s="25">
        <v>0.05907344895821208</v>
      </c>
      <c r="G79" s="56">
        <f aca="true" t="shared" si="6" ref="G79:G84">H79+I79</f>
        <v>1375</v>
      </c>
      <c r="H79" s="61">
        <v>675</v>
      </c>
      <c r="I79" s="61">
        <v>700</v>
      </c>
      <c r="J79" s="59">
        <f t="shared" si="1"/>
        <v>0.08402591053532144</v>
      </c>
      <c r="K79" s="56">
        <f t="shared" si="3"/>
        <v>1346</v>
      </c>
      <c r="L79" s="87">
        <v>664</v>
      </c>
      <c r="M79" s="87">
        <v>682</v>
      </c>
      <c r="N79" s="59">
        <f t="shared" si="5"/>
        <v>0.08662633543570601</v>
      </c>
    </row>
    <row r="80" spans="1:14" ht="13.5">
      <c r="A80" s="16"/>
      <c r="B80" s="22" t="s">
        <v>32</v>
      </c>
      <c r="C80" s="23">
        <v>1130</v>
      </c>
      <c r="D80" s="24">
        <v>508</v>
      </c>
      <c r="E80" s="24">
        <v>622</v>
      </c>
      <c r="F80" s="25">
        <v>0.06576649982539867</v>
      </c>
      <c r="G80" s="56">
        <f t="shared" si="6"/>
        <v>964</v>
      </c>
      <c r="H80" s="61">
        <v>424</v>
      </c>
      <c r="I80" s="61">
        <v>540</v>
      </c>
      <c r="J80" s="59">
        <f t="shared" si="1"/>
        <v>0.0589098020043999</v>
      </c>
      <c r="K80" s="56">
        <f t="shared" si="3"/>
        <v>1297</v>
      </c>
      <c r="L80" s="87">
        <v>627</v>
      </c>
      <c r="M80" s="87">
        <v>670</v>
      </c>
      <c r="N80" s="59">
        <f t="shared" si="5"/>
        <v>0.08347277641910156</v>
      </c>
    </row>
    <row r="81" spans="1:14" ht="13.5">
      <c r="A81" s="16"/>
      <c r="B81" s="22" t="s">
        <v>33</v>
      </c>
      <c r="C81" s="23">
        <v>1172</v>
      </c>
      <c r="D81" s="24">
        <v>473</v>
      </c>
      <c r="E81" s="24">
        <v>699</v>
      </c>
      <c r="F81" s="25">
        <v>0.06821091840297987</v>
      </c>
      <c r="G81" s="56">
        <f t="shared" si="6"/>
        <v>1009</v>
      </c>
      <c r="H81" s="61">
        <v>434</v>
      </c>
      <c r="I81" s="61">
        <v>575</v>
      </c>
      <c r="J81" s="59">
        <f t="shared" si="1"/>
        <v>0.061659740894646785</v>
      </c>
      <c r="K81" s="56">
        <f t="shared" si="3"/>
        <v>879</v>
      </c>
      <c r="L81" s="87">
        <v>370</v>
      </c>
      <c r="M81" s="87">
        <v>509</v>
      </c>
      <c r="N81" s="59">
        <f t="shared" si="5"/>
        <v>0.05657098725704724</v>
      </c>
    </row>
    <row r="82" spans="1:14" ht="13.5">
      <c r="A82" s="16"/>
      <c r="B82" s="22" t="s">
        <v>34</v>
      </c>
      <c r="C82" s="23">
        <v>913</v>
      </c>
      <c r="D82" s="24">
        <v>337</v>
      </c>
      <c r="E82" s="24">
        <v>576</v>
      </c>
      <c r="F82" s="25">
        <v>0.05313700384122919</v>
      </c>
      <c r="G82" s="56">
        <f t="shared" si="6"/>
        <v>983</v>
      </c>
      <c r="H82" s="61">
        <v>351</v>
      </c>
      <c r="I82" s="61">
        <v>632</v>
      </c>
      <c r="J82" s="59">
        <f t="shared" si="1"/>
        <v>0.060070887313615255</v>
      </c>
      <c r="K82" s="56">
        <f t="shared" si="3"/>
        <v>858</v>
      </c>
      <c r="L82" s="87">
        <v>348</v>
      </c>
      <c r="M82" s="87">
        <v>510</v>
      </c>
      <c r="N82" s="59">
        <f t="shared" si="5"/>
        <v>0.05521946196421676</v>
      </c>
    </row>
    <row r="83" spans="1:14" ht="13.5">
      <c r="A83" s="16"/>
      <c r="B83" s="22" t="s">
        <v>35</v>
      </c>
      <c r="C83" s="23">
        <v>723</v>
      </c>
      <c r="D83" s="24">
        <v>198</v>
      </c>
      <c r="E83" s="24">
        <v>525</v>
      </c>
      <c r="F83" s="25">
        <v>0.042078919799790476</v>
      </c>
      <c r="G83" s="63">
        <f t="shared" si="6"/>
        <v>963</v>
      </c>
      <c r="H83" s="64">
        <v>277</v>
      </c>
      <c r="I83" s="64">
        <v>686</v>
      </c>
      <c r="J83" s="65">
        <f t="shared" si="1"/>
        <v>0.05884869225128331</v>
      </c>
      <c r="K83" s="63">
        <f t="shared" si="3"/>
        <v>1159</v>
      </c>
      <c r="L83" s="64">
        <v>335</v>
      </c>
      <c r="M83" s="64">
        <v>824</v>
      </c>
      <c r="N83" s="65">
        <f t="shared" si="5"/>
        <v>0.07459132449478698</v>
      </c>
    </row>
    <row r="84" spans="1:14" ht="13.5">
      <c r="A84" s="39" t="s">
        <v>10</v>
      </c>
      <c r="B84" s="39"/>
      <c r="C84" s="40">
        <v>0</v>
      </c>
      <c r="D84" s="41">
        <v>0</v>
      </c>
      <c r="E84" s="41">
        <v>0</v>
      </c>
      <c r="F84" s="42">
        <v>0</v>
      </c>
      <c r="G84" s="57">
        <f t="shared" si="6"/>
        <v>2</v>
      </c>
      <c r="H84" s="62">
        <v>1</v>
      </c>
      <c r="I84" s="62">
        <v>1</v>
      </c>
      <c r="J84" s="59">
        <f t="shared" si="1"/>
        <v>0.0001222195062331948</v>
      </c>
      <c r="K84" s="57">
        <f>SUM(L84:M84)</f>
        <v>45</v>
      </c>
      <c r="L84" s="62">
        <v>27</v>
      </c>
      <c r="M84" s="62">
        <v>18</v>
      </c>
      <c r="N84" s="59">
        <f t="shared" si="5"/>
        <v>0.002896125627493886</v>
      </c>
    </row>
    <row r="85" spans="1:14" ht="13.5">
      <c r="A85" s="85" t="s">
        <v>3</v>
      </c>
      <c r="B85" s="86"/>
      <c r="C85" s="44">
        <v>17182</v>
      </c>
      <c r="D85" s="45">
        <v>8127</v>
      </c>
      <c r="E85" s="45">
        <v>9055</v>
      </c>
      <c r="F85" s="46">
        <v>1</v>
      </c>
      <c r="G85" s="76">
        <f>G63+G67+G78+G84</f>
        <v>16364</v>
      </c>
      <c r="H85" s="78">
        <f>H63+H67+H78+H84</f>
        <v>7720</v>
      </c>
      <c r="I85" s="78">
        <f>I63+I67+I78+I84</f>
        <v>8644</v>
      </c>
      <c r="J85" s="77">
        <f>J63+J67+J78+J84</f>
        <v>1</v>
      </c>
      <c r="K85" s="76">
        <f>K63+K67+K78+K84</f>
        <v>15538</v>
      </c>
      <c r="L85" s="78">
        <f>L63+L67+L78+L84</f>
        <v>7417</v>
      </c>
      <c r="M85" s="78">
        <f>M63+M67+M78+M84</f>
        <v>8121</v>
      </c>
      <c r="N85" s="77">
        <f>N63+N67+N78+N84</f>
        <v>0.9999999999999999</v>
      </c>
    </row>
    <row r="86" spans="1:4" ht="13.5">
      <c r="A86" s="1" t="s">
        <v>14</v>
      </c>
      <c r="D86" s="48"/>
    </row>
  </sheetData>
  <sheetProtection/>
  <mergeCells count="12">
    <mergeCell ref="G2:J2"/>
    <mergeCell ref="C2:F2"/>
    <mergeCell ref="K2:N2"/>
    <mergeCell ref="C29:F29"/>
    <mergeCell ref="A27:B27"/>
    <mergeCell ref="G60:J60"/>
    <mergeCell ref="K60:N60"/>
    <mergeCell ref="C60:F60"/>
    <mergeCell ref="A85:B85"/>
    <mergeCell ref="A54:B54"/>
    <mergeCell ref="G29:J29"/>
    <mergeCell ref="K29:N29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Windows ユーザー</cp:lastModifiedBy>
  <cp:lastPrinted>2017-05-19T04:19:33Z</cp:lastPrinted>
  <dcterms:created xsi:type="dcterms:W3CDTF">2008-04-15T02:43:28Z</dcterms:created>
  <dcterms:modified xsi:type="dcterms:W3CDTF">2021-11-30T09:24:21Z</dcterms:modified>
  <cp:category/>
  <cp:version/>
  <cp:contentType/>
  <cp:contentStatus/>
</cp:coreProperties>
</file>