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52.133\共有フォルダ\総務課\財政係\19 財政状況資料集【H22年度公表～決算統計＋健全化】\250303 令和5年度財政状況資料集の作成等について\10 追加分\"/>
    </mc:Choice>
  </mc:AlternateContent>
  <bookViews>
    <workbookView xWindow="0" yWindow="0" windowWidth="28800" windowHeight="124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<sst xmlns="http://schemas.openxmlformats.org/spreadsheetml/2006/main" count="1130" uniqueCount="576">
  <si>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</si>
  <si>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</si>
  <si>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</si>
  <si>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</si>
  <si>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</si>
  <si>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</si>
  <si>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</si>
  <si>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</si>
  <si>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</si>
  <si>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</si>
  <si>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</si>
  <si>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</si>
  <si>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</si>
  <si>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</si>
  <si>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</si>
  <si>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</si>
  <si>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</si>
  <si>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</si>
  <si>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</si>
  <si>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</si>
  <si>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</si>
  <si>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</si>
  <si>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</si>
  <si>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</si>
  <si>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</si>
  <si>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</si>
  <si>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</si>
  <si>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</si>
  <si>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</si>
  <si>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</si>
  <si>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</si>
  <si>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</si>
  <si>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</si>
  <si>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</si>
  <si>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</si>
  <si>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</si>
  <si>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</si>
  <si>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</si>
  <si>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</si>
  <si>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</si>
  <si>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</si>
  <si>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</si>
  <si>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</si>
  <si>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</si>
  <si>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</si>
  <si>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</si>
  <si>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</si>
  <si>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</si>
  <si>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</si>
  <si>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</si>
  <si>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</si>
  <si>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</si>
  <si>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</si>
  <si>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</si>
  <si>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</si>
  <si>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</si>
  <si>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</si>
  <si>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</si>
  <si>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</si>
  <si>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</si>
  <si>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</si>
  <si>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</si>
  <si>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</si>
  <si>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</si>
  <si>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</si>
  <si>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</si>
  <si>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</si>
  <si>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</si>
  <si>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</si>
  <si>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</si>
  <si>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</si>
  <si>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</si>
  <si>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</si>
  <si>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</si>
  <si>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</si>
  <si>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</si>
  <si>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</si>
  <si>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</si>
  <si>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</si>
  <si>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</si>
  <si>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</si>
  <si>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</si>
  <si>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</si>
  <si>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</si>
  <si>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</si>
  <si>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</si>
  <si>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</si>
  <si>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</si>
  <si>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</si>
  <si>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</si>
  <si>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</si>
  <si>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</si>
  <si>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</si>
  <si>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</si>
  <si>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庄内町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</si>
  <si>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</si>
  <si>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</si>
  <si>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</si>
  <si>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</si>
  <si>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</si>
  <si>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</si>
  <si>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</si>
  <si>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</si>
  <si>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</si>
  <si>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</si>
  <si>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</si>
  <si>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</si>
  <si>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</si>
  <si>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</si>
  <si>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</si>
  <si>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</si>
  <si>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</si>
  <si>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</si>
  <si>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</si>
  <si>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</si>
  <si>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</si>
  <si>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</si>
  <si>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</si>
  <si>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</si>
  <si>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</si>
  <si>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</si>
  <si>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</si>
  <si>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</si>
  <si>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</si>
  <si>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</si>
  <si>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</si>
  <si>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</si>
  <si>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</si>
  <si>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</si>
  <si>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</si>
  <si>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</si>
  <si>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</si>
  <si>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</si>
  <si>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</si>
  <si>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</si>
  <si>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</si>
  <si>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</si>
  <si>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</si>
  <si>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</si>
  <si>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</si>
  <si>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</si>
  <si>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</si>
  <si>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</si>
  <si>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</si>
  <si>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</si>
  <si>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</si>
  <si>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</si>
  <si>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</si>
  <si>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</si>
  <si>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</si>
  <si>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</si>
  <si>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</si>
  <si>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</si>
  <si>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</si>
  <si>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</si>
  <si>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</si>
  <si>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</si>
  <si>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</si>
  <si>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</si>
  <si>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</si>
  <si>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</si>
  <si>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</si>
  <si>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</si>
  <si>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</si>
  <si>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</si>
  <si>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</si>
  <si>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</si>
  <si>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</si>
  <si>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</si>
  <si>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</si>
  <si>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</si>
  <si>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</si>
  <si>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</si>
  <si>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</si>
  <si>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</si>
  <si>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</si>
  <si>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</si>
  <si>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</si>
  <si>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</si>
  <si>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</si>
  <si>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</si>
  <si>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</si>
  <si>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</si>
  <si>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</si>
  <si>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</si>
  <si>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</si>
  <si>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</si>
  <si>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</si>
  <si>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</si>
  <si>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</si>
  <si>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</si>
  <si>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</si>
  <si>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</si>
  <si>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</si>
  <si>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</si>
  <si>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</si>
  <si>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</si>
  <si>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</si>
  <si>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</si>
  <si>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</si>
  <si>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</si>
  <si>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</si>
  <si>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</si>
  <si>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山形県庄内町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</si>
  <si>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</si>
  <si>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</si>
  <si>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</si>
  <si>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</si>
  <si>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</si>
  <si>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</si>
  <si>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</si>
  <si>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</si>
  <si>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</si>
  <si>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</si>
  <si>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</si>
  <si>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</si>
  <si>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</si>
  <si>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</si>
  <si>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</si>
  <si>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</si>
  <si>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</si>
  <si>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</si>
  <si>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</si>
  <si>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</si>
  <si>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</si>
  <si>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</si>
  <si>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</si>
  <si>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</si>
  <si>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</si>
  <si>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</si>
  <si>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</si>
  <si>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</si>
  <si>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</si>
  <si>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</si>
  <si>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</si>
  <si>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</si>
  <si>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</si>
  <si>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</si>
  <si>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</si>
  <si>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</si>
  <si>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</si>
  <si>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</si>
  <si>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</si>
  <si>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</si>
  <si>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</si>
  <si>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</si>
  <si>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</si>
  <si>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</si>
  <si>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</si>
  <si>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</si>
  <si>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</si>
  <si>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</si>
  <si>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</si>
  <si>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</si>
  <si>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</si>
  <si>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</si>
  <si>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</si>
  <si>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</si>
  <si>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</si>
  <si>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</si>
  <si>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</si>
  <si>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</si>
  <si>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</si>
  <si>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</si>
  <si>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</si>
  <si>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</si>
  <si>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</si>
  <si>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</si>
  <si>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</si>
  <si>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</si>
  <si>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</si>
  <si>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</si>
  <si>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</si>
  <si>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</si>
  <si>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</si>
  <si>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</si>
  <si>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</si>
  <si>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</si>
  <si>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</si>
  <si>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</si>
  <si>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</si>
  <si>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</si>
  <si>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</si>
  <si>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</si>
  <si>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</si>
  <si>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</si>
  <si>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</si>
  <si>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</si>
  <si>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</si>
  <si>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</si>
  <si>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</si>
  <si>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</si>
  <si>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</si>
  <si>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</si>
  <si>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</si>
  <si>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</si>
  <si>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</si>
  <si>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</si>
  <si>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</si>
  <si>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</si>
  <si>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</si>
  <si>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</si>
  <si>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</si>
  <si>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</si>
  <si>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</si>
  <si>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</si>
  <si>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</si>
  <si>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</si>
  <si>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</si>
  <si>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</si>
  <si>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</si>
  <si>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</si>
  <si>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</si>
  <si>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</si>
  <si>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</si>
  <si>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</si>
  <si>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</si>
  <si>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</si>
  <si>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</si>
  <si>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</si>
  <si>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</si>
  <si>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</si>
  <si>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</si>
  <si>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</si>
  <si>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</si>
  <si>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</si>
  <si>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</si>
  <si>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</si>
  <si>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</si>
  <si>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</si>
  <si>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</si>
  <si>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</si>
  <si>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</si>
  <si>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</si>
  <si>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</si>
  <si>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</si>
  <si>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</si>
  <si>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</si>
  <si>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</si>
  <si>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</si>
  <si>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</si>
  <si>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</si>
  <si>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</si>
  <si>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</si>
  <si>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</si>
  <si>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</si>
  <si>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</si>
  <si>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</si>
  <si>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</si>
  <si>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</si>
  <si>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</si>
  <si>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</si>
  <si>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</si>
  <si>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</si>
  <si>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山形県庄内町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</si>
  <si>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</si>
  <si>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</si>
  <si>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</si>
  <si>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</si>
  <si>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</si>
  <si>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</si>
  <si>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</si>
  <si>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</si>
  <si>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</si>
  <si>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</si>
  <si>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</si>
  <si>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</si>
  <si>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</si>
  <si>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</si>
  <si>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</si>
  <si>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</si>
  <si>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</si>
  <si>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</si>
  <si>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</si>
  <si>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</si>
  <si>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</si>
  <si>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</si>
  <si>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</si>
  <si>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</si>
  <si>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</si>
  <si>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</si>
  <si>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</si>
  <si>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</si>
  <si>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</si>
  <si>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</si>
  <si>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</si>
  <si>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</si>
  <si>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</si>
  <si>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庄内町国民健康保険特別会計</t>
    <phoneticPr fontId="5"/>
  </si>
  <si>
    <t>庄内町介護保険特別会計</t>
    <phoneticPr fontId="5"/>
  </si>
  <si>
    <t>庄内町後期高齢者医療保険特別会計</t>
    <phoneticPr fontId="5"/>
  </si>
  <si>
    <t>庄内町水道事業会計</t>
    <phoneticPr fontId="5"/>
  </si>
  <si>
    <t>法適用企業</t>
    <phoneticPr fontId="5"/>
  </si>
  <si>
    <t>庄内町ガス事業会計</t>
    <phoneticPr fontId="5"/>
  </si>
  <si>
    <t>庄内町下水道事業会計</t>
    <phoneticPr fontId="5"/>
  </si>
  <si>
    <t>庄内町風力発電事業特別会計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</si>
  <si>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</si>
  <si>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</si>
  <si>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</si>
  <si>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</si>
  <si>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</si>
  <si>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</si>
  <si>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</si>
  <si>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</si>
  <si>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</si>
  <si>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</si>
  <si>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</si>
  <si>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</si>
  <si>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</si>
  <si>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</si>
  <si>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</si>
  <si>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</si>
  <si>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</si>
  <si>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</si>
  <si>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</si>
  <si>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</si>
  <si>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</si>
  <si>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</si>
  <si>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</si>
  <si>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</si>
  <si>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</si>
  <si>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</si>
  <si>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</si>
  <si>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</si>
  <si>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</si>
  <si>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</si>
  <si>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</si>
  <si>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</si>
  <si>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</si>
  <si>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</si>
  <si>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</si>
  <si>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</si>
  <si>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</si>
  <si>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</si>
  <si>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</si>
  <si>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</si>
  <si>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</si>
  <si>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</si>
  <si>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</si>
  <si>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</si>
  <si>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</si>
  <si>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</si>
  <si>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</si>
  <si>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</si>
  <si>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</si>
  <si>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</si>
  <si>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</si>
  <si>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</si>
  <si>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</si>
  <si>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</si>
  <si>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</si>
  <si>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</si>
  <si>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</si>
  <si>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</si>
  <si>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</si>
  <si>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</si>
  <si>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</si>
  <si>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</si>
  <si>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</si>
  <si>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</si>
  <si>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</si>
  <si>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</si>
  <si>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</si>
  <si>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</si>
  <si>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</si>
  <si>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</si>
  <si>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</si>
  <si>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</si>
  <si>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</si>
  <si>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</si>
  <si>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</si>
  <si>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</si>
  <si>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</si>
  <si>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</si>
  <si>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</si>
  <si>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</si>
  <si>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</si>
  <si>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</si>
  <si>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</si>
  <si>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</si>
  <si>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</si>
  <si>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</si>
  <si>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</si>
  <si>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</si>
  <si>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</si>
  <si>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</si>
  <si>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</si>
  <si>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</si>
  <si>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</si>
  <si>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</si>
  <si>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</si>
  <si>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</si>
  <si>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</si>
  <si>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</si>
  <si>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</si>
  <si>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</si>
  <si>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</si>
  <si>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</si>
  <si>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</si>
  <si>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</si>
  <si>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</si>
  <si>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</si>
  <si>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</si>
  <si>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</si>
  <si>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</si>
  <si>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</si>
  <si>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</si>
  <si>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</si>
  <si>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</si>
  <si>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</si>
  <si>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</si>
  <si>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</si>
  <si>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</si>
  <si>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</si>
  <si>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</si>
  <si>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</si>
  <si>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</si>
  <si>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</si>
  <si>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</si>
  <si>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</si>
  <si>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</si>
  <si>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</si>
  <si>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</si>
  <si>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</si>
  <si>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</si>
  <si>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</si>
  <si>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</si>
  <si>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</si>
  <si>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</si>
  <si>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</si>
  <si>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</si>
  <si>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</si>
  <si>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</si>
  <si>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庄内町ガス事業会計</t>
  </si>
  <si>
    <t>庄内町水道事業会計</t>
  </si>
  <si>
    <t>庄内町介護保険特別会計</t>
  </si>
  <si>
    <t>庄内町国民健康保険特別会計</t>
  </si>
  <si>
    <t>庄内町下水道事業会計</t>
  </si>
  <si>
    <t>庄内町風力発電事業特別会計</t>
  </si>
  <si>
    <t>庄内町後期高齢者医療保険特別会計</t>
  </si>
  <si>
    <t>その他会計（赤字）</t>
  </si>
  <si>
    <t>その他会計（黒字）</t>
  </si>
  <si>
    <t>R01</t>
    <phoneticPr fontId="5"/>
  </si>
  <si>
    <t>R02</t>
    <phoneticPr fontId="5"/>
  </si>
  <si>
    <t>R03</t>
    <phoneticPr fontId="5"/>
  </si>
  <si>
    <t>R04</t>
    <phoneticPr fontId="5"/>
  </si>
  <si>
    <t>R05</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</si>
  <si>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</si>
  <si>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</si>
  <si>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</si>
  <si>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</si>
  <si>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2"/>
  </si>
  <si>
    <t>庄内広域行政組合（青果市場事業特別会計）</t>
    <rPh sb="0" eb="2">
      <t>ショウナイ</t>
    </rPh>
    <rPh sb="2" eb="4">
      <t>コウイキ</t>
    </rPh>
    <rPh sb="4" eb="6">
      <t>ギョウセイ</t>
    </rPh>
    <rPh sb="6" eb="8">
      <t>クミアイ</t>
    </rPh>
    <rPh sb="9" eb="11">
      <t>セイカ</t>
    </rPh>
    <rPh sb="11" eb="13">
      <t>シジョウ</t>
    </rPh>
    <rPh sb="13" eb="15">
      <t>ジギョウ</t>
    </rPh>
    <rPh sb="15" eb="17">
      <t>トクベツ</t>
    </rPh>
    <rPh sb="17" eb="19">
      <t>カイケイ</t>
    </rPh>
    <phoneticPr fontId="2"/>
  </si>
  <si>
    <t>庄内広域行政組合（庄内食肉流通センター事業特別会計）</t>
    <rPh sb="0" eb="2">
      <t>ショウナイ</t>
    </rPh>
    <rPh sb="2" eb="4">
      <t>コウイキ</t>
    </rPh>
    <rPh sb="4" eb="6">
      <t>ギョウセイ</t>
    </rPh>
    <rPh sb="6" eb="8">
      <t>クミアイ</t>
    </rPh>
    <rPh sb="9" eb="11">
      <t>ショウナイ</t>
    </rPh>
    <rPh sb="11" eb="13">
      <t>ショクニク</t>
    </rPh>
    <rPh sb="13" eb="15">
      <t>リュウツウ</t>
    </rPh>
    <rPh sb="19" eb="21">
      <t>ジギョウ</t>
    </rPh>
    <rPh sb="21" eb="23">
      <t>トクベツ</t>
    </rPh>
    <rPh sb="23" eb="25">
      <t>カイケイ</t>
    </rPh>
    <phoneticPr fontId="2"/>
  </si>
  <si>
    <t>酒田地区広域行政組合</t>
    <rPh sb="0" eb="2">
      <t>サカタ</t>
    </rPh>
    <rPh sb="2" eb="4">
      <t>チク</t>
    </rPh>
    <rPh sb="4" eb="6">
      <t>コウイキ</t>
    </rPh>
    <rPh sb="6" eb="8">
      <t>ギョウセイ</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</si>
  <si>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</si>
  <si>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</si>
  <si>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イグゼあまるめ</t>
  </si>
  <si>
    <t>山形県庄内町土地開発公社</t>
    <rPh sb="0" eb="3">
      <t>ヤマガタケン</t>
    </rPh>
    <rPh sb="3" eb="6">
      <t>ショウナイマチ</t>
    </rPh>
    <rPh sb="6" eb="10">
      <t>トチカイハツ</t>
    </rPh>
    <rPh sb="10" eb="12">
      <t>コウシャ</t>
    </rPh>
    <phoneticPr fontId="2"/>
  </si>
  <si>
    <t>地域振興基金</t>
    <rPh sb="0" eb="4">
      <t>チイキシンコウ</t>
    </rPh>
    <rPh sb="4" eb="6">
      <t>キキン</t>
    </rPh>
    <phoneticPr fontId="5"/>
  </si>
  <si>
    <t>国営最上川下流左岸土地改良事業基金</t>
    <rPh sb="0" eb="2">
      <t>コクエイ</t>
    </rPh>
    <rPh sb="2" eb="5">
      <t>モガミガワ</t>
    </rPh>
    <rPh sb="5" eb="7">
      <t>カリュウ</t>
    </rPh>
    <rPh sb="7" eb="9">
      <t>サガン</t>
    </rPh>
    <rPh sb="9" eb="13">
      <t>トチカイリョウ</t>
    </rPh>
    <rPh sb="13" eb="15">
      <t>ジギョウ</t>
    </rPh>
    <rPh sb="15" eb="17">
      <t>キキン</t>
    </rPh>
    <phoneticPr fontId="5"/>
  </si>
  <si>
    <t>ゆとり都山形未来のまちづくり基金</t>
    <rPh sb="3" eb="4">
      <t>ミヤコ</t>
    </rPh>
    <rPh sb="4" eb="6">
      <t>ヤマガタ</t>
    </rPh>
    <rPh sb="6" eb="8">
      <t>ミライ</t>
    </rPh>
    <rPh sb="14" eb="16">
      <t>キキン</t>
    </rPh>
    <phoneticPr fontId="5"/>
  </si>
  <si>
    <t>河川環境整備基金</t>
    <rPh sb="0" eb="2">
      <t>カセン</t>
    </rPh>
    <rPh sb="2" eb="4">
      <t>カンキョウ</t>
    </rPh>
    <rPh sb="4" eb="6">
      <t>セイビ</t>
    </rPh>
    <rPh sb="6" eb="8">
      <t>キキン</t>
    </rPh>
    <phoneticPr fontId="5"/>
  </si>
  <si>
    <t>公共施設等整備基金(教育施設整備基金)</t>
    <rPh sb="0" eb="9">
      <t>コウキョウシセツトウセイビキキン</t>
    </rPh>
    <rPh sb="10" eb="14">
      <t>キョウイクシセツ</t>
    </rPh>
    <rPh sb="14" eb="16">
      <t>セイビ</t>
    </rPh>
    <rPh sb="16" eb="18">
      <t>キキン</t>
    </rPh>
    <phoneticPr fontId="5"/>
  </si>
  <si>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</si>
  <si>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</si>
  <si>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</si>
  <si>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</si>
  <si>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</si>
  <si>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</si>
  <si>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</si>
  <si>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</si>
  <si>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</si>
  <si>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よりも減少した。実質公債費比率は本庁舎整備事業の償還開始等により公債費は増加したものの、普通交付税の増額等により前年度と同数値となった。いずれも類似団体内平均値と比べると高い値となっている。大型事業の償還が終了する一方で新たに本庁舎等整備事業や図書館整備事業、立川総合支所改修整備事業等の大型事業の元金償還が控えており、今後の中学校長寿命化事業等も予定されていることから元利償還金は高止まりすることが予想される。今後の事業実施にあたっては起債発行額と公債費のバランスに留意していく必要がある。</t>
    <rPh sb="27" eb="30">
      <t>ホンチョウシャ</t>
    </rPh>
    <rPh sb="30" eb="34">
      <t>セイビジギョウ</t>
    </rPh>
    <rPh sb="35" eb="37">
      <t>ショウカン</t>
    </rPh>
    <rPh sb="37" eb="39">
      <t>カイシ</t>
    </rPh>
    <rPh sb="39" eb="40">
      <t>ナド</t>
    </rPh>
    <rPh sb="43" eb="46">
      <t>コウサイヒ</t>
    </rPh>
    <rPh sb="47" eb="49">
      <t>ゾウカ</t>
    </rPh>
    <rPh sb="55" eb="60">
      <t>フツウコウフゼイ</t>
    </rPh>
    <rPh sb="61" eb="63">
      <t>ゾウガク</t>
    </rPh>
    <rPh sb="63" eb="64">
      <t>ナド</t>
    </rPh>
    <rPh sb="71" eb="74">
      <t>ドウスウチ</t>
    </rPh>
    <rPh sb="171" eb="173">
      <t>コンゴ</t>
    </rPh>
    <rPh sb="174" eb="177">
      <t>チュウガッコウ</t>
    </rPh>
    <rPh sb="177" eb="181">
      <t>チョウジュミョウカ</t>
    </rPh>
    <rPh sb="181" eb="183">
      <t>ジギョウ</t>
    </rPh>
    <rPh sb="183" eb="184">
      <t>ナド</t>
    </rPh>
    <rPh sb="185" eb="187">
      <t>ヨテイ</t>
    </rPh>
    <phoneticPr fontId="5"/>
  </si>
  <si>
    <t>実質公債費比率</t>
    <phoneticPr fontId="5"/>
  </si>
  <si>
    <t>　有形固定資産減価償却率は前年度とほぼ変わらないものの、将来負担比率は普通交付税の増等による標準財政規模の増額、また地方債現在高の減や、下水道事業における地方債現在高の減等による公営企業債等繰入見込額の減により、前年度から▲3.1％の23.5％となった。類似団体内平均値と比較すると将来負担比率は高い値であるが、今後学校適正規模・適正配置による学校長寿命化事業等による将来負担額の増が見込まれていることから、大型事業の抑制による地方債現在高の増加抑制や公共施設総合管理計画や学校長寿命化計画に基づき、総資産量の適正化を図っていく必要がある。</t>
    <rPh sb="77" eb="80">
      <t>チホウサイ</t>
    </rPh>
    <rPh sb="80" eb="82">
      <t>ゲンザイ</t>
    </rPh>
    <rPh sb="156" eb="158">
      <t>コンゴ</t>
    </rPh>
    <rPh sb="158" eb="160">
      <t>ガッコウ</t>
    </rPh>
    <rPh sb="160" eb="162">
      <t>テキセイ</t>
    </rPh>
    <rPh sb="162" eb="164">
      <t>キボ</t>
    </rPh>
    <rPh sb="165" eb="169">
      <t>テキセイハイチ</t>
    </rPh>
    <rPh sb="172" eb="174">
      <t>ガッコウ</t>
    </rPh>
    <rPh sb="174" eb="177">
      <t>チョウジュミョウ</t>
    </rPh>
    <rPh sb="177" eb="178">
      <t>カ</t>
    </rPh>
    <rPh sb="178" eb="180">
      <t>ジギョウ</t>
    </rPh>
    <rPh sb="180" eb="181">
      <t>ナド</t>
    </rPh>
    <rPh sb="184" eb="189">
      <t>ショウライフタンガク</t>
    </rPh>
    <rPh sb="190" eb="191">
      <t>ゾウ</t>
    </rPh>
    <rPh sb="192" eb="194">
      <t>ミコ</t>
    </rPh>
    <rPh sb="204" eb="206">
      <t>オオガタ</t>
    </rPh>
    <rPh sb="206" eb="208">
      <t>ジギョウ</t>
    </rPh>
    <rPh sb="209" eb="211">
      <t>ヨクセイ</t>
    </rPh>
    <rPh sb="214" eb="220">
      <t>チホウサイゲンザイダカ</t>
    </rPh>
    <rPh sb="221" eb="225">
      <t>ゾウカヨクセイ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</si>
</sst>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2721-4274-A140-899A1CE10A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130768</c:v>
                </c:pt>
                <c:pt idx="1">
                  <c:v>59529</c:v>
                </c:pt>
                <c:pt idx="2">
                  <c:v>44278</c:v>
                </c:pt>
                <c:pt idx="3">
                  <c:v>72039</c:v>
                </c:pt>
                <c:pt idx="4">
                  <c:v>70471</c:v>
                </c:pt>
              </c:numCache>
            </c:numRef>
          </c:val>
          <c:smooth val="0"/>
          <c:extLst>
            <c:ext xmlns:c16="http://schemas.microsoft.com/office/drawing/2014/chart" uri="{C3380CC4-5D6E-409C-BE32-E72D297353CC}">
              <c16:uniqueId val="{00000001-2721-4274-A140-899A1CE10A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12.5</c:v>
                </c:pt>
                <c:pt idx="1">
                  <c:v>9.23</c:v>
                </c:pt>
                <c:pt idx="2">
                  <c:v>10.45</c:v>
                </c:pt>
                <c:pt idx="3">
                  <c:v>11.78</c:v>
                </c:pt>
                <c:pt idx="4">
                  <c:v>13.03</c:v>
                </c:pt>
              </c:numCache>
            </c:numRef>
          </c:val>
          <c:extLst>
            <c:ext xmlns:c16="http://schemas.microsoft.com/office/drawing/2014/chart" uri="{C3380CC4-5D6E-409C-BE32-E72D297353CC}">
              <c16:uniqueId val="{00000000-2273-458E-B83A-7DC8ACCFDB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17.36</c:v>
                </c:pt>
                <c:pt idx="1">
                  <c:v>19.91</c:v>
                </c:pt>
                <c:pt idx="2">
                  <c:v>24.46</c:v>
                </c:pt>
                <c:pt idx="3">
                  <c:v>25.32</c:v>
                </c:pt>
                <c:pt idx="4">
                  <c:v>25.1</c:v>
                </c:pt>
              </c:numCache>
            </c:numRef>
          </c:val>
          <c:extLst>
            <c:ext xmlns:c16="http://schemas.microsoft.com/office/drawing/2014/chart" uri="{C3380CC4-5D6E-409C-BE32-E72D297353CC}">
              <c16:uniqueId val="{00000001-2273-458E-B83A-7DC8ACCFDB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3.88</c:v>
                </c:pt>
                <c:pt idx="1">
                  <c:v>0.13</c:v>
                </c:pt>
                <c:pt idx="2">
                  <c:v>6.8</c:v>
                </c:pt>
                <c:pt idx="3">
                  <c:v>1.02</c:v>
                </c:pt>
                <c:pt idx="4">
                  <c:v>1.43</c:v>
                </c:pt>
              </c:numCache>
            </c:numRef>
          </c:val>
          <c:smooth val="0"/>
          <c:extLst>
            <c:ext xmlns:c16="http://schemas.microsoft.com/office/drawing/2014/chart" uri="{C3380CC4-5D6E-409C-BE32-E72D297353CC}">
              <c16:uniqueId val="{00000002-2273-458E-B83A-7DC8ACCFDB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F7-4F5B-958A-B4CF50BAAC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F7-4F5B-958A-B4CF50BAACCA}"/>
            </c:ext>
          </c:extLst>
        </c:ser>
        <c:ser>
          <c:idx val="2"/>
          <c:order val="2"/>
          <c:tx>
            <c:strRef>
              <c:f>データシート!$A$29</c:f>
              <c:strCache>
                <c:ptCount val="1"/>
                <c:pt idx="0">
                  <c:v>庄内町後期高齢者医療保険特別会計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0.05</c:v>
                </c:pt>
                <c:pt idx="8">
                  <c:v>#N/A</c:v>
                </c:pt>
                <c:pt idx="9">
                  <c:v>0.05</c:v>
                </c:pt>
              </c:numCache>
            </c:numRef>
          </c:val>
          <c:extLst>
            <c:ext xmlns:c16="http://schemas.microsoft.com/office/drawing/2014/chart" uri="{C3380CC4-5D6E-409C-BE32-E72D297353CC}">
              <c16:uniqueId val="{00000002-D2F7-4F5B-958A-B4CF50BAACCA}"/>
            </c:ext>
          </c:extLst>
        </c:ser>
        <c:ser>
          <c:idx val="3"/>
          <c:order val="3"/>
          <c:tx>
            <c:strRef>
              <c:f>データシート!$A$30</c:f>
              <c:strCache>
                <c:ptCount val="1"/>
                <c:pt idx="0">
                  <c:v>庄内町風力発電事業特別会計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0.41</c:v>
                </c:pt>
                <c:pt idx="2">
                  <c:v>#N/A</c:v>
                </c:pt>
                <c:pt idx="3">
                  <c:v>0.1</c:v>
                </c:pt>
                <c:pt idx="4">
                  <c:v>#N/A</c:v>
                </c:pt>
                <c:pt idx="5">
                  <c:v>0.15</c:v>
                </c:pt>
                <c:pt idx="6">
                  <c:v>#N/A</c:v>
                </c:pt>
                <c:pt idx="7">
                  <c:v>0.2</c:v>
                </c:pt>
                <c:pt idx="8">
                  <c:v>#N/A</c:v>
                </c:pt>
                <c:pt idx="9">
                  <c:v>0.1</c:v>
                </c:pt>
              </c:numCache>
            </c:numRef>
          </c:val>
          <c:extLst>
            <c:ext xmlns:c16="http://schemas.microsoft.com/office/drawing/2014/chart" uri="{C3380CC4-5D6E-409C-BE32-E72D297353CC}">
              <c16:uniqueId val="{00000003-D2F7-4F5B-958A-B4CF50BAACCA}"/>
            </c:ext>
          </c:extLst>
        </c:ser>
        <c:ser>
          <c:idx val="4"/>
          <c:order val="4"/>
          <c:tx>
            <c:strRef>
              <c:f>データシート!$A$31</c:f>
              <c:strCache>
                <c:ptCount val="1"/>
                <c:pt idx="0">
                  <c:v>庄内町下水道事業会計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0.5</c:v>
                </c:pt>
                <c:pt idx="4">
                  <c:v>#N/A</c:v>
                </c:pt>
                <c:pt idx="5">
                  <c:v>0.68</c:v>
                </c:pt>
                <c:pt idx="6">
                  <c:v>#N/A</c:v>
                </c:pt>
                <c:pt idx="7">
                  <c:v>0.65</c:v>
                </c:pt>
                <c:pt idx="8">
                  <c:v>#N/A</c:v>
                </c:pt>
                <c:pt idx="9">
                  <c:v>0.39</c:v>
                </c:pt>
              </c:numCache>
            </c:numRef>
          </c:val>
          <c:extLst>
            <c:ext xmlns:c16="http://schemas.microsoft.com/office/drawing/2014/chart" uri="{C3380CC4-5D6E-409C-BE32-E72D297353CC}">
              <c16:uniqueId val="{00000004-D2F7-4F5B-958A-B4CF50BAACCA}"/>
            </c:ext>
          </c:extLst>
        </c:ser>
        <c:ser>
          <c:idx val="5"/>
          <c:order val="5"/>
          <c:tx>
            <c:strRef>
              <c:f>データシート!$A$32</c:f>
              <c:strCache>
                <c:ptCount val="1"/>
                <c:pt idx="0">
                  <c:v>庄内町国民健康保険特別会計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2.75</c:v>
                </c:pt>
                <c:pt idx="2">
                  <c:v>#N/A</c:v>
                </c:pt>
                <c:pt idx="3">
                  <c:v>1.62</c:v>
                </c:pt>
                <c:pt idx="4">
                  <c:v>#N/A</c:v>
                </c:pt>
                <c:pt idx="5">
                  <c:v>1.18</c:v>
                </c:pt>
                <c:pt idx="6">
                  <c:v>#N/A</c:v>
                </c:pt>
                <c:pt idx="7">
                  <c:v>0.94</c:v>
                </c:pt>
                <c:pt idx="8">
                  <c:v>#N/A</c:v>
                </c:pt>
                <c:pt idx="9">
                  <c:v>1.23</c:v>
                </c:pt>
              </c:numCache>
            </c:numRef>
          </c:val>
          <c:extLst>
            <c:ext xmlns:c16="http://schemas.microsoft.com/office/drawing/2014/chart" uri="{C3380CC4-5D6E-409C-BE32-E72D297353CC}">
              <c16:uniqueId val="{00000005-D2F7-4F5B-958A-B4CF50BAACCA}"/>
            </c:ext>
          </c:extLst>
        </c:ser>
        <c:ser>
          <c:idx val="6"/>
          <c:order val="6"/>
          <c:tx>
            <c:strRef>
              <c:f>データシート!$A$33</c:f>
              <c:strCache>
                <c:ptCount val="1"/>
                <c:pt idx="0">
                  <c:v>庄内町介護保険特別会計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1.3</c:v>
                </c:pt>
                <c:pt idx="4">
                  <c:v>#N/A</c:v>
                </c:pt>
                <c:pt idx="5">
                  <c:v>1.59</c:v>
                </c:pt>
                <c:pt idx="6">
                  <c:v>#N/A</c:v>
                </c:pt>
                <c:pt idx="7">
                  <c:v>2.2200000000000002</c:v>
                </c:pt>
                <c:pt idx="8">
                  <c:v>#N/A</c:v>
                </c:pt>
                <c:pt idx="9">
                  <c:v>1.7</c:v>
                </c:pt>
              </c:numCache>
            </c:numRef>
          </c:val>
          <c:extLst>
            <c:ext xmlns:c16="http://schemas.microsoft.com/office/drawing/2014/chart" uri="{C3380CC4-5D6E-409C-BE32-E72D297353CC}">
              <c16:uniqueId val="{00000006-D2F7-4F5B-958A-B4CF50BAACCA}"/>
            </c:ext>
          </c:extLst>
        </c:ser>
        <c:ser>
          <c:idx val="7"/>
          <c:order val="7"/>
          <c:tx>
            <c:strRef>
              <c:f>データシート!$A$34</c:f>
              <c:strCache>
                <c:ptCount val="1"/>
                <c:pt idx="0">
                  <c:v>庄内町水道事業会計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c:v>
                </c:pt>
                <c:pt idx="2">
                  <c:v>#N/A</c:v>
                </c:pt>
                <c:pt idx="3">
                  <c:v>4.67</c:v>
                </c:pt>
                <c:pt idx="4">
                  <c:v>#N/A</c:v>
                </c:pt>
                <c:pt idx="5">
                  <c:v>3.99</c:v>
                </c:pt>
                <c:pt idx="6">
                  <c:v>#N/A</c:v>
                </c:pt>
                <c:pt idx="7">
                  <c:v>4.12</c:v>
                </c:pt>
                <c:pt idx="8">
                  <c:v>#N/A</c:v>
                </c:pt>
                <c:pt idx="9">
                  <c:v>4.2</c:v>
                </c:pt>
              </c:numCache>
            </c:numRef>
          </c:val>
          <c:extLst>
            <c:ext xmlns:c16="http://schemas.microsoft.com/office/drawing/2014/chart" uri="{C3380CC4-5D6E-409C-BE32-E72D297353CC}">
              <c16:uniqueId val="{00000007-D2F7-4F5B-958A-B4CF50BAACCA}"/>
            </c:ext>
          </c:extLst>
        </c:ser>
        <c:ser>
          <c:idx val="8"/>
          <c:order val="8"/>
          <c:tx>
            <c:strRef>
              <c:f>データシート!$A$35</c:f>
              <c:strCache>
                <c:ptCount val="1"/>
                <c:pt idx="0">
                  <c:v>庄内町ガス事業会計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5.67</c:v>
                </c:pt>
                <c:pt idx="2">
                  <c:v>#N/A</c:v>
                </c:pt>
                <c:pt idx="3">
                  <c:v>5.98</c:v>
                </c:pt>
                <c:pt idx="4">
                  <c:v>#N/A</c:v>
                </c:pt>
                <c:pt idx="5">
                  <c:v>6.47</c:v>
                </c:pt>
                <c:pt idx="6">
                  <c:v>#N/A</c:v>
                </c:pt>
                <c:pt idx="7">
                  <c:v>5.55</c:v>
                </c:pt>
                <c:pt idx="8">
                  <c:v>#N/A</c:v>
                </c:pt>
                <c:pt idx="9">
                  <c:v>5.04</c:v>
                </c:pt>
              </c:numCache>
            </c:numRef>
          </c:val>
          <c:extLst>
            <c:ext xmlns:c16="http://schemas.microsoft.com/office/drawing/2014/chart" uri="{C3380CC4-5D6E-409C-BE32-E72D297353CC}">
              <c16:uniqueId val="{00000008-D2F7-4F5B-958A-B4CF50BAAC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c:v>
                </c:pt>
                <c:pt idx="2">
                  <c:v>#N/A</c:v>
                </c:pt>
                <c:pt idx="3">
                  <c:v>9.2200000000000006</c:v>
                </c:pt>
                <c:pt idx="4">
                  <c:v>#N/A</c:v>
                </c:pt>
                <c:pt idx="5">
                  <c:v>10.45</c:v>
                </c:pt>
                <c:pt idx="6">
                  <c:v>#N/A</c:v>
                </c:pt>
                <c:pt idx="7">
                  <c:v>11.78</c:v>
                </c:pt>
                <c:pt idx="8">
                  <c:v>#N/A</c:v>
                </c:pt>
                <c:pt idx="9">
                  <c:v>13.02</c:v>
                </c:pt>
              </c:numCache>
            </c:numRef>
          </c:val>
          <c:extLst>
            <c:ext xmlns:c16="http://schemas.microsoft.com/office/drawing/2014/chart" uri="{C3380CC4-5D6E-409C-BE32-E72D297353CC}">
              <c16:uniqueId val="{00000009-D2F7-4F5B-958A-B4CF50BAAC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1699</c:v>
                </c:pt>
                <c:pt idx="5">
                  <c:v>1651</c:v>
                </c:pt>
                <c:pt idx="8">
                  <c:v>1618</c:v>
                </c:pt>
                <c:pt idx="11">
                  <c:v>1568</c:v>
                </c:pt>
                <c:pt idx="14">
                  <c:v>1580</c:v>
                </c:pt>
              </c:numCache>
            </c:numRef>
          </c:val>
          <c:extLst>
            <c:ext xmlns:c16="http://schemas.microsoft.com/office/drawing/2014/chart" uri="{C3380CC4-5D6E-409C-BE32-E72D297353CC}">
              <c16:uniqueId val="{00000000-9F9E-4F55-87AB-D0A28A5A57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9E-4F55-87AB-D0A28A5A57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3</c:v>
                </c:pt>
                <c:pt idx="9">
                  <c:v>3</c:v>
                </c:pt>
                <c:pt idx="12">
                  <c:v>0</c:v>
                </c:pt>
              </c:numCache>
            </c:numRef>
          </c:val>
          <c:extLst>
            <c:ext xmlns:c16="http://schemas.microsoft.com/office/drawing/2014/chart" uri="{C3380CC4-5D6E-409C-BE32-E72D297353CC}">
              <c16:uniqueId val="{00000002-9F9E-4F55-87AB-D0A28A5A57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2</c:v>
                </c:pt>
                <c:pt idx="9">
                  <c:v>2</c:v>
                </c:pt>
                <c:pt idx="12">
                  <c:v>3</c:v>
                </c:pt>
              </c:numCache>
            </c:numRef>
          </c:val>
          <c:extLst>
            <c:ext xmlns:c16="http://schemas.microsoft.com/office/drawing/2014/chart" uri="{C3380CC4-5D6E-409C-BE32-E72D297353CC}">
              <c16:uniqueId val="{00000003-9F9E-4F55-87AB-D0A28A5A57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643</c:v>
                </c:pt>
                <c:pt idx="3">
                  <c:v>654</c:v>
                </c:pt>
                <c:pt idx="6">
                  <c:v>654</c:v>
                </c:pt>
                <c:pt idx="9">
                  <c:v>658</c:v>
                </c:pt>
                <c:pt idx="12">
                  <c:v>626</c:v>
                </c:pt>
              </c:numCache>
            </c:numRef>
          </c:val>
          <c:extLst>
            <c:ext xmlns:c16="http://schemas.microsoft.com/office/drawing/2014/chart" uri="{C3380CC4-5D6E-409C-BE32-E72D297353CC}">
              <c16:uniqueId val="{00000004-9F9E-4F55-87AB-D0A28A5A57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9E-4F55-87AB-D0A28A5A57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9E-4F55-87AB-D0A28A5A57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1702</c:v>
                </c:pt>
                <c:pt idx="3">
                  <c:v>1619</c:v>
                </c:pt>
                <c:pt idx="6">
                  <c:v>1584</c:v>
                </c:pt>
                <c:pt idx="9">
                  <c:v>1571</c:v>
                </c:pt>
                <c:pt idx="12">
                  <c:v>1614</c:v>
                </c:pt>
              </c:numCache>
            </c:numRef>
          </c:val>
          <c:extLst>
            <c:ext xmlns:c16="http://schemas.microsoft.com/office/drawing/2014/chart" uri="{C3380CC4-5D6E-409C-BE32-E72D297353CC}">
              <c16:uniqueId val="{00000007-9F9E-4F55-87AB-D0A28A5A57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665</c:v>
                </c:pt>
                <c:pt idx="2">
                  <c:v>#N/A</c:v>
                </c:pt>
                <c:pt idx="3">
                  <c:v>#N/A</c:v>
                </c:pt>
                <c:pt idx="4">
                  <c:v>641</c:v>
                </c:pt>
                <c:pt idx="5">
                  <c:v>#N/A</c:v>
                </c:pt>
                <c:pt idx="6">
                  <c:v>#N/A</c:v>
                </c:pt>
                <c:pt idx="7">
                  <c:v>625</c:v>
                </c:pt>
                <c:pt idx="8">
                  <c:v>#N/A</c:v>
                </c:pt>
                <c:pt idx="9">
                  <c:v>#N/A</c:v>
                </c:pt>
                <c:pt idx="10">
                  <c:v>666</c:v>
                </c:pt>
                <c:pt idx="11">
                  <c:v>#N/A</c:v>
                </c:pt>
                <c:pt idx="12">
                  <c:v>#N/A</c:v>
                </c:pt>
                <c:pt idx="13">
                  <c:v>663</c:v>
                </c:pt>
                <c:pt idx="14">
                  <c:v>#N/A</c:v>
                </c:pt>
              </c:numCache>
            </c:numRef>
          </c:val>
          <c:smooth val="0"/>
          <c:extLst>
            <c:ext xmlns:c16="http://schemas.microsoft.com/office/drawing/2014/chart" uri="{C3380CC4-5D6E-409C-BE32-E72D297353CC}">
              <c16:uniqueId val="{00000008-9F9E-4F55-87AB-D0A28A5A57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15620</c:v>
                </c:pt>
                <c:pt idx="5">
                  <c:v>15226</c:v>
                </c:pt>
                <c:pt idx="8">
                  <c:v>14611</c:v>
                </c:pt>
                <c:pt idx="11">
                  <c:v>13870</c:v>
                </c:pt>
                <c:pt idx="14">
                  <c:v>13151</c:v>
                </c:pt>
              </c:numCache>
            </c:numRef>
          </c:val>
          <c:extLst>
            <c:ext xmlns:c16="http://schemas.microsoft.com/office/drawing/2014/chart" uri="{C3380CC4-5D6E-409C-BE32-E72D297353CC}">
              <c16:uniqueId val="{00000000-45FE-4BFA-96D8-E988C2173F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c:v>
                </c:pt>
                <c:pt idx="5">
                  <c:v>613</c:v>
                </c:pt>
                <c:pt idx="8">
                  <c:v>530</c:v>
                </c:pt>
                <c:pt idx="11">
                  <c:v>470</c:v>
                </c:pt>
                <c:pt idx="14">
                  <c:v>429</c:v>
                </c:pt>
              </c:numCache>
            </c:numRef>
          </c:val>
          <c:extLst>
            <c:ext xmlns:c16="http://schemas.microsoft.com/office/drawing/2014/chart" uri="{C3380CC4-5D6E-409C-BE32-E72D297353CC}">
              <c16:uniqueId val="{00000001-45FE-4BFA-96D8-E988C2173F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4031</c:v>
                </c:pt>
                <c:pt idx="5">
                  <c:v>4454</c:v>
                </c:pt>
                <c:pt idx="8">
                  <c:v>5150</c:v>
                </c:pt>
                <c:pt idx="11">
                  <c:v>5476</c:v>
                </c:pt>
                <c:pt idx="14">
                  <c:v>5570</c:v>
                </c:pt>
              </c:numCache>
            </c:numRef>
          </c:val>
          <c:extLst>
            <c:ext xmlns:c16="http://schemas.microsoft.com/office/drawing/2014/chart" uri="{C3380CC4-5D6E-409C-BE32-E72D297353CC}">
              <c16:uniqueId val="{00000002-45FE-4BFA-96D8-E988C2173F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FE-4BFA-96D8-E988C2173F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FE-4BFA-96D8-E988C2173F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78</c:v>
                </c:pt>
                <c:pt idx="3">
                  <c:v>63</c:v>
                </c:pt>
                <c:pt idx="6">
                  <c:v>66</c:v>
                </c:pt>
                <c:pt idx="9">
                  <c:v>42</c:v>
                </c:pt>
                <c:pt idx="12">
                  <c:v>41</c:v>
                </c:pt>
              </c:numCache>
            </c:numRef>
          </c:val>
          <c:extLst>
            <c:ext xmlns:c16="http://schemas.microsoft.com/office/drawing/2014/chart" uri="{C3380CC4-5D6E-409C-BE32-E72D297353CC}">
              <c16:uniqueId val="{00000005-45FE-4BFA-96D8-E988C2173F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1754</c:v>
                </c:pt>
                <c:pt idx="3">
                  <c:v>1738</c:v>
                </c:pt>
                <c:pt idx="6">
                  <c:v>1709</c:v>
                </c:pt>
                <c:pt idx="9">
                  <c:v>1711</c:v>
                </c:pt>
                <c:pt idx="12">
                  <c:v>1700</c:v>
                </c:pt>
              </c:numCache>
            </c:numRef>
          </c:val>
          <c:extLst>
            <c:ext xmlns:c16="http://schemas.microsoft.com/office/drawing/2014/chart" uri="{C3380CC4-5D6E-409C-BE32-E72D297353CC}">
              <c16:uniqueId val="{00000006-45FE-4BFA-96D8-E988C2173F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c:v>
                </c:pt>
                <c:pt idx="3">
                  <c:v>18</c:v>
                </c:pt>
                <c:pt idx="6">
                  <c:v>15</c:v>
                </c:pt>
                <c:pt idx="9">
                  <c:v>13</c:v>
                </c:pt>
                <c:pt idx="12">
                  <c:v>12</c:v>
                </c:pt>
              </c:numCache>
            </c:numRef>
          </c:val>
          <c:extLst>
            <c:ext xmlns:c16="http://schemas.microsoft.com/office/drawing/2014/chart" uri="{C3380CC4-5D6E-409C-BE32-E72D297353CC}">
              <c16:uniqueId val="{00000007-45FE-4BFA-96D8-E988C2173F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6187</c:v>
                </c:pt>
                <c:pt idx="3">
                  <c:v>5494</c:v>
                </c:pt>
                <c:pt idx="6">
                  <c:v>4842</c:v>
                </c:pt>
                <c:pt idx="9">
                  <c:v>4465</c:v>
                </c:pt>
                <c:pt idx="12">
                  <c:v>4170</c:v>
                </c:pt>
              </c:numCache>
            </c:numRef>
          </c:val>
          <c:extLst>
            <c:ext xmlns:c16="http://schemas.microsoft.com/office/drawing/2014/chart" uri="{C3380CC4-5D6E-409C-BE32-E72D297353CC}">
              <c16:uniqueId val="{00000008-45FE-4BFA-96D8-E988C2173F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5</c:v>
                </c:pt>
                <c:pt idx="6">
                  <c:v>3</c:v>
                </c:pt>
                <c:pt idx="9">
                  <c:v>0</c:v>
                </c:pt>
                <c:pt idx="12">
                  <c:v>0</c:v>
                </c:pt>
              </c:numCache>
            </c:numRef>
          </c:val>
          <c:extLst>
            <c:ext xmlns:c16="http://schemas.microsoft.com/office/drawing/2014/chart" uri="{C3380CC4-5D6E-409C-BE32-E72D297353CC}">
              <c16:uniqueId val="{00000009-45FE-4BFA-96D8-E988C2173F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16302</c:v>
                </c:pt>
                <c:pt idx="3">
                  <c:v>16087</c:v>
                </c:pt>
                <c:pt idx="6">
                  <c:v>15668</c:v>
                </c:pt>
                <c:pt idx="9">
                  <c:v>15158</c:v>
                </c:pt>
                <c:pt idx="12">
                  <c:v>14634</c:v>
                </c:pt>
              </c:numCache>
            </c:numRef>
          </c:val>
          <c:extLst>
            <c:ext xmlns:c16="http://schemas.microsoft.com/office/drawing/2014/chart" uri="{C3380CC4-5D6E-409C-BE32-E72D297353CC}">
              <c16:uniqueId val="{0000000A-45FE-4BFA-96D8-E988C2173F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4015</c:v>
                </c:pt>
                <c:pt idx="2">
                  <c:v>#N/A</c:v>
                </c:pt>
                <c:pt idx="3">
                  <c:v>#N/A</c:v>
                </c:pt>
                <c:pt idx="4">
                  <c:v>3112</c:v>
                </c:pt>
                <c:pt idx="5">
                  <c:v>#N/A</c:v>
                </c:pt>
                <c:pt idx="6">
                  <c:v>#N/A</c:v>
                </c:pt>
                <c:pt idx="7">
                  <c:v>2012</c:v>
                </c:pt>
                <c:pt idx="8">
                  <c:v>#N/A</c:v>
                </c:pt>
                <c:pt idx="9">
                  <c:v>#N/A</c:v>
                </c:pt>
                <c:pt idx="10">
                  <c:v>1573</c:v>
                </c:pt>
                <c:pt idx="11">
                  <c:v>#N/A</c:v>
                </c:pt>
                <c:pt idx="12">
                  <c:v>#N/A</c:v>
                </c:pt>
                <c:pt idx="13">
                  <c:v>1406</c:v>
                </c:pt>
                <c:pt idx="14">
                  <c:v>#N/A</c:v>
                </c:pt>
              </c:numCache>
            </c:numRef>
          </c:val>
          <c:smooth val="0"/>
          <c:extLst>
            <c:ext xmlns:c16="http://schemas.microsoft.com/office/drawing/2014/chart" uri="{C3380CC4-5D6E-409C-BE32-E72D297353CC}">
              <c16:uniqueId val="{0000000B-45FE-4BFA-96D8-E988C2173F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1871</c:v>
                </c:pt>
                <c:pt idx="1">
                  <c:v>1875</c:v>
                </c:pt>
                <c:pt idx="2">
                  <c:v>1879</c:v>
                </c:pt>
              </c:numCache>
            </c:numRef>
          </c:val>
          <c:extLst>
            <c:ext xmlns:c16="http://schemas.microsoft.com/office/drawing/2014/chart" uri="{C3380CC4-5D6E-409C-BE32-E72D297353CC}">
              <c16:uniqueId val="{00000000-26CD-4E5D-B1E6-A80F044DFF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1555</c:v>
                </c:pt>
                <c:pt idx="1">
                  <c:v>1625</c:v>
                </c:pt>
                <c:pt idx="2">
                  <c:v>1659</c:v>
                </c:pt>
              </c:numCache>
            </c:numRef>
          </c:val>
          <c:extLst>
            <c:ext xmlns:c16="http://schemas.microsoft.com/office/drawing/2014/chart" uri="{C3380CC4-5D6E-409C-BE32-E72D297353CC}">
              <c16:uniqueId val="{00000001-26CD-4E5D-B1E6-A80F044DFF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2153</c:v>
                </c:pt>
                <c:pt idx="1">
                  <c:v>2329</c:v>
                </c:pt>
                <c:pt idx="2">
                  <c:v>2419</c:v>
                </c:pt>
              </c:numCache>
            </c:numRef>
          </c:val>
          <c:extLst>
            <c:ext xmlns:c16="http://schemas.microsoft.com/office/drawing/2014/chart" uri="{C3380CC4-5D6E-409C-BE32-E72D297353CC}">
              <c16:uniqueId val="{00000002-26CD-4E5D-B1E6-A80F044DFF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{3B2F94D2-E2D9-48DC-A5B6-4945249474DA}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47-4CEC-A514-DE5140E21A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{B41E2FAC-6578-4A43-859A-A6E3349E88C8}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47-4CEC-A514-DE5140E21A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{3A949FCC-7B5A-4057-B033-4108CBBC87BB}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47-4CEC-A514-DE5140E21A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{E2CEE709-DD55-469A-9D0F-6479C800BF7F}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47-4CEC-A514-DE5140E21A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{A3387B0B-0776-42AF-B08D-E360CCDA6246}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47-4CEC-A514-DE5140E21A8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{9425EEE6-91E5-4CF3-AB20-E9A2FF0E5E43}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47-4CEC-A514-DE5140E21A8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{F18217A7-226A-4A4E-A504-21A4C831CD91}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47-4CEC-A514-DE5140E21A8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{C51487AE-BFE4-45F9-8B35-7FCA2957A21F}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47-4CEC-A514-DE5140E21A8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{0885F48F-29B6-4E6D-B9D9-6890353FCAC3}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47-4CEC-A514-DE5140E21A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64.400000000000006</c:v>
                </c:pt>
                <c:pt idx="16">
                  <c:v>66.099999999999994</c:v>
                </c:pt>
                <c:pt idx="24">
                  <c:v>66.8</c:v>
                </c:pt>
                <c:pt idx="32">
                  <c:v>67.400000000000006</c:v>
                </c:pt>
              </c:numCache>
            </c:numRef>
          </c:xVal>
          <c:yVal>
            <c:numRef>
              <c:f>公会計指標分析・財政指標組合せ分析表!$BP$51:$DC$51</c:f>
              <c:numCache>
                <c:formatCode>#,##0.0;"▲ "#,##0.0</c:formatCode>
                <c:ptCount val="40"/>
                <c:pt idx="0">
                  <c:v>72.3</c:v>
                </c:pt>
                <c:pt idx="8">
                  <c:v>53.6</c:v>
                </c:pt>
                <c:pt idx="16">
                  <c:v>32.9</c:v>
                </c:pt>
                <c:pt idx="24">
                  <c:v>26.6</c:v>
                </c:pt>
                <c:pt idx="32">
                  <c:v>23.5</c:v>
                </c:pt>
              </c:numCache>
            </c:numRef>
          </c:yVal>
          <c:smooth val="0"/>
          <c:extLst>
            <c:ext xmlns:c16="http://schemas.microsoft.com/office/drawing/2014/chart" uri="{C3380CC4-5D6E-409C-BE32-E72D297353CC}">
              <c16:uniqueId val="{00000009-A247-4CEC-A514-DE5140E21A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{0A59AE0F-ABE5-4FF6-BDB3-B610380ADC43}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47-4CEC-A514-DE5140E21A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{7E734283-C6E6-4712-8091-F6999AA403A8}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47-4CEC-A514-DE5140E21A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{17C9A36F-E062-46C3-88A1-62E1E5479719}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47-4CEC-A514-DE5140E21A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{F3E913FE-DC8A-4AA5-A767-88A53C801A40}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47-4CEC-A514-DE5140E21A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{C9C765BF-7585-444A-B4D3-43F26E0858EF}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47-4CEC-A514-DE5140E21A8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{204B77A4-3134-4133-92A3-5B9DB133B2A1}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47-4CEC-A514-DE5140E21A8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{9CE2DE9A-EFD5-4DB0-BFF1-D1D166D9D357}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47-4CEC-A514-DE5140E21A8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{ACCC35D6-C96A-499C-B9A2-9AB4AD93F4A5}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47-4CEC-A514-DE5140E21A8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{6344F33B-71FB-4B88-9A31-6266FB7E55E2}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47-4CEC-A514-DE5140E21A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A247-4CEC-A514-DE5140E21A8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{F42D26BD-79AB-4774-948B-99AFB52850D9}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2B-4FFC-AF87-998084ADCD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{54B1E8F5-9978-4FB8-8B0B-887DA8741DAA}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2B-4FFC-AF87-998084ADCD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{AC080BDE-61D2-469D-BF63-C03327F4B71A}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2B-4FFC-AF87-998084ADCD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{3506ED3F-BE96-4694-AC3B-91A4F3719C46}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2B-4FFC-AF87-998084ADCD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{02DC569B-C95B-43BC-81DB-0B37D4A22221}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2B-4FFC-AF87-998084ADCD0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{7FC00C03-A73F-41D7-9DFD-42223D5F0E5F}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2B-4FFC-AF87-998084ADCD07}"/>
                </c:ext>
              </c:extLst>
            </c:dLbl>
            <c:dLbl>
              <c:idx val="16"/>
              <c:layout>
                <c:manualLayout>
                  <c:x val="0"/>
                  <c:y val="5.801739425867537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{770BE5C1-6DEC-4AA4-8B06-301C316BE3F5}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2B-4FFC-AF87-998084ADCD07}"/>
                </c:ext>
              </c:extLst>
            </c:dLbl>
            <c:dLbl>
              <c:idx val="24"/>
              <c:layout>
                <c:manualLayout>
                  <c:x val="0"/>
                  <c:y val="7.652028519624840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{F8FCAAA1-9A50-4904-82FA-F43460176AD4}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2B-4FFC-AF87-998084ADCD07}"/>
                </c:ext>
              </c:extLst>
            </c:dLbl>
            <c:dLbl>
              <c:idx val="32"/>
              <c:layout>
                <c:manualLayout>
                  <c:x val="0"/>
                  <c:y val="-8.231859974642260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{1753642D-BF09-4161-97DD-2FD19D593E23}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2B-4FFC-AF87-998084ADCD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11.7</c:v>
                </c:pt>
                <c:pt idx="16">
                  <c:v>11</c:v>
                </c:pt>
                <c:pt idx="24">
                  <c:v>10.8</c:v>
                </c:pt>
                <c:pt idx="32">
                  <c:v>10.8</c:v>
                </c:pt>
              </c:numCache>
            </c:numRef>
          </c:xVal>
          <c:yVal>
            <c:numRef>
              <c:f>公会計指標分析・財政指標組合せ分析表!$BP$73:$DC$73</c:f>
              <c:numCache>
                <c:formatCode>#,##0.0;"▲ "#,##0.0</c:formatCode>
                <c:ptCount val="40"/>
                <c:pt idx="0">
                  <c:v>72.3</c:v>
                </c:pt>
                <c:pt idx="8">
                  <c:v>53.6</c:v>
                </c:pt>
                <c:pt idx="16">
                  <c:v>32.9</c:v>
                </c:pt>
                <c:pt idx="24">
                  <c:v>26.6</c:v>
                </c:pt>
                <c:pt idx="32">
                  <c:v>23.5</c:v>
                </c:pt>
              </c:numCache>
            </c:numRef>
          </c:yVal>
          <c:smooth val="0"/>
          <c:extLst>
            <c:ext xmlns:c16="http://schemas.microsoft.com/office/drawing/2014/chart" uri="{C3380CC4-5D6E-409C-BE32-E72D297353CC}">
              <c16:uniqueId val="{00000009-E62B-4FFC-AF87-998084ADCD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{68C32553-571F-4491-B474-EC23C7023DB4}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2B-4FFC-AF87-998084ADCD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{FEC8DB31-B256-4830-BCBE-ED4D5A095A60}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2B-4FFC-AF87-998084ADCD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{2118FF32-B07E-4475-A055-007B5B006405}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2B-4FFC-AF87-998084ADCD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{8E188876-9CAD-43A6-9FA0-B25701C0A048}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2B-4FFC-AF87-998084ADCD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{59F0D9F5-235F-47B1-A391-16879A405BD0}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2B-4FFC-AF87-998084ADCD07}"/>
                </c:ext>
              </c:extLst>
            </c:dLbl>
            <c:dLbl>
              <c:idx val="8"/>
              <c:layout>
                <c:manualLayout>
                  <c:x val="-4.4905057365901176E-2"/>
                  <c:y val="-5.907842074871896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{FE872C36-6FE4-4CD6-B9FE-D71723C8DE2D}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2B-4FFC-AF87-998084ADCD07}"/>
                </c:ext>
              </c:extLst>
            </c:dLbl>
            <c:dLbl>
              <c:idx val="16"/>
              <c:layout>
                <c:manualLayout>
                  <c:x val="-1.8235628084249993E-2"/>
                  <c:y val="-6.57545309392995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{09B79FA6-C767-4A2A-97A7-6D3FFF7A7D67}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2B-4FFC-AF87-998084ADCD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{23524B44-BD52-4D6F-BF83-9E48F6B1F872}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2B-4FFC-AF87-998084ADCD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{20B63571-F679-4E25-88A7-00529DF4B656}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2B-4FFC-AF87-998084ADCD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62B-4FFC-AF87-998084ADCD07}"/>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のうち、元利償還金については、令和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年度より本庁舎等整備事業の元金償還が開始したことに伴い令和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年度と比較して増加している。</a:t>
          </a:r>
        </a:p>
        <a:p>
          <a:r>
            <a:rPr kumimoji="1" lang="ja-JP" altLang="en-US" sz="1300">
              <a:latin typeface="ＭＳ ゴシック" pitchFamily="49" charset="-128"/>
              <a:ea typeface="ＭＳ ゴシック" pitchFamily="49" charset="-128"/>
            </a:rPr>
            <a:t>　算入公債費</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については、過疎債や合併特例債などの交付税算入率の高い起債を活用していることや、元利償還金の増に伴い増加している。</a:t>
          </a:r>
        </a:p>
        <a:p>
          <a:r>
            <a:rPr kumimoji="1" lang="ja-JP" altLang="en-US" sz="1300">
              <a:latin typeface="ＭＳ ゴシック" pitchFamily="49" charset="-128"/>
              <a:ea typeface="ＭＳ ゴシック" pitchFamily="49" charset="-128"/>
            </a:rPr>
            <a:t>　交付税算入率の高い合併特例債の起債可能残額は限られるものの、その他の有利な起債を活用を図るとともに、公債費の年度間の平準化や起債額の抑制等により元利償還金の縮減を図り、財政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満期一括償還地方債の償還財源として積み立てている基金はない。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については、本庁舎整備事業の元金償還が開始し、償還額が借入額を上回ったことによる地方債現在高の減少と、公営企業債等繰入見込額の減少により、減少している。　</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については、減債基金残高や公共施設等整備基金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教育施設整備基金）の増加等により充当可能基金は増加となったが、基準財政需要額算入見込額が減少し、全体として令和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年度と比較してやや減少した。</a:t>
          </a:r>
        </a:p>
        <a:p>
          <a:r>
            <a:rPr kumimoji="1" lang="ja-JP" altLang="en-US" sz="1400">
              <a:latin typeface="ＭＳ ゴシック" pitchFamily="49" charset="-128"/>
              <a:ea typeface="ＭＳ ゴシック" pitchFamily="49" charset="-128"/>
            </a:rPr>
            <a:t>　地方債の現在高は令和元年度をピークとしているが、今後は武道館整備事業や学校整備事業を控えているため、事業実施の平準化や新規事業の抑制等を行い、より一層の健全化に努める。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山形県庄内町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百万円の利子積立、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百万円の基金繰入の結果、基金残高は令和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百万円の増加となった。基金積立の内訳は、財政調整基金に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百万円、国営最上川下流左岸土地改良事業基金に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百万円の積立等となっている。基金繰入の内容は、温泉環境施設等整備基金をまちなか温泉駐車場整備工事等に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百万円繰入、新型コロナウイルス感染症対応地方創生臨時基金を中小企業緊急災害等対策利子補給金、地域経済変動対策資金関係に係る町負担分に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百万円繰入、図書館整備基金を図書購入等へ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百万円繰入、河川環境整備基金を河川維持工事等へ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や前年度繰越金、国等の支援の効率的な活用等により、今後の学校整備等を見据えて公共施設等整備基金への積立を行ったことによる増、過疎ソフト債に係る元利償還金の交付税算入相当分の減債基金への積立による増等により基金残高は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本町には令和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年度末時点で、財政調整基金、減債基金のほか、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特定目的基金がある。財政調整基金及び減債基金においては、財政の健全運営に資するよう適切に管理運営していくとともに、特定目的基金においては、それぞれの基金の目的に沿って、維持管理事業を含めて今後予定されている事業に対して、事業計画を見据えながら適切に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特定目的基金のうち、基金設置時期と社会情勢が変わったことにより活用の可能性が低いものや、基金設置目的が類似している基金がある場合は、基金を有効に活用できるよう統廃合も視野に入れた検討を行い、過剰な基金規模とならないよう、適切な運用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・地域振興基金：合併特例債を原資とし、町民の連携の強化及び地域振興を図る。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・公共施設等整備基金：今後の学校整備等の大規模事業を見据えた基金積立により、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・国営最上川下流左岸土地改良事業基金：国営最上川下流左岸土地改良事業の負担金に必要な財源を確保するため平成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年度から積立を行っており、令和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年度より公共施設等整備基金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教育施設整備基金）として教育施設に限らず公共施設全体の整備に活用できる基金として運用を行う。施設の老朽化に伴い維持管理（修繕費等）費用が増加していくなか、今後の学校整備にも備えるため、基金の積み立てを優先して行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百万円ずつ積み立てる。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定期預金利子積立による基金の増額。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財政調整基金は、町財政の年度間における財源を調整し、もって健全な財政運営に資するため設置された基金である。令和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年度については、当初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百万円の繰入を予定していたが、普通交付税の追加交付や前年度繰越金、国等の支援の効率的な活用等により繰入は行わず、定期預金利子積立によって財政調整基金の残高自体は増加となった。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財政調整基金の適正な規模は標準財政規模の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とされているが、令和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と過大な規模となっており、今後は災害対応経費としての備えや財源調整の目的に留意しつつ、公共施設の老朽化対策等に備え公共施設等整備基金への積み立てを優先するなど対応していく。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後年度の公債費の財源としての基金積立及び定期預金利子積立による基金の増額。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減債基金は、町債の償還に必要な財源を確保し、もって将来にわたる町財政の健全な運営に資するため設置された基金である。令和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普通交付税再算定のうち臨時財政対策債償還費に係る増額分と山形県市町村総合交付金活用による分の積立を行い、減債基金の残高自体は増額となった。立川総合支所庁舎等改修整備事業をはじめとする大規模事業の元金償還開始が控えているため、今後は計画的に積立・繰入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有形固定資産減価償却率は、小学校等の教育関係施設で築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年を超えているものが多く、町有施設全体でも築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年を超えている建物が約半数を占めるため、類似団体内平均値と比較してもやや高くなっている。立川総合支所改修整備事業が令和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年度、図書館整備事業が令和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年度に終了したが、今後は特に教育関係施設において、学校長寿命化計画に基づいた改修・改築や学校適正規模・適正配置の検討による総資産量の適正化を図る必要がある。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xdr:cNvSpPr txBox="1"/>
      </xdr:nvSpPr>
      <xdr:spPr>
        <a:xfrm>
          <a:off x="4258945" y="5591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xdr:cNvSpPr/>
      </xdr:nvSpPr>
      <xdr:spPr>
        <a:xfrm>
          <a:off x="4157345" y="5775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122995</xdr:rowOff>
    </xdr:from>
    <xdr:ext cx="405111" cy="259045"/>
    <xdr:sp macro="" textlink="">
      <xdr:nvSpPr>
        <xdr:cNvPr id="82" name="有形固定資産減価償却率該当値テキスト"/>
        <xdr:cNvSpPr txBox="1"/>
      </xdr:nvSpPr>
      <xdr:spPr>
        <a:xfrm>
          <a:off x="4258945" y="5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3" name="楕円 82"/>
        <xdr:cNvSpPr/>
      </xdr:nvSpPr>
      <xdr:spPr>
        <a:xfrm>
          <a:off x="3537585" y="5754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23918</xdr:rowOff>
    </xdr:to>
    <xdr:cxnSp macro="">
      <xdr:nvCxnSpPr>
        <xdr:cNvPr id="84" name="直線コネクタ 83"/>
        <xdr:cNvCxnSpPr/>
      </xdr:nvCxnSpPr>
      <xdr:spPr>
        <a:xfrm>
          <a:off x="3588385" y="5801148"/>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85" name="楕円 84"/>
        <xdr:cNvSpPr/>
      </xdr:nvSpPr>
      <xdr:spPr>
        <a:xfrm>
          <a:off x="2867025" y="5728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2328</xdr:rowOff>
    </xdr:to>
    <xdr:cxnSp macro="">
      <xdr:nvCxnSpPr>
        <xdr:cNvPr id="86" name="直線コネクタ 85"/>
        <xdr:cNvCxnSpPr/>
      </xdr:nvCxnSpPr>
      <xdr:spPr>
        <a:xfrm>
          <a:off x="2917825" y="5779770"/>
          <a:ext cx="67056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87" name="楕円 86"/>
        <xdr:cNvSpPr/>
      </xdr:nvSpPr>
      <xdr:spPr>
        <a:xfrm>
          <a:off x="2196465" y="566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148590</xdr:rowOff>
    </xdr:to>
    <xdr:cxnSp macro="">
      <xdr:nvCxnSpPr>
        <xdr:cNvPr id="88" name="直線コネクタ 87"/>
        <xdr:cNvCxnSpPr/>
      </xdr:nvCxnSpPr>
      <xdr:spPr>
        <a:xfrm>
          <a:off x="2247265" y="5718598"/>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15028</xdr:rowOff>
    </xdr:from>
    <xdr:to>
      <xdr:col>7</xdr:col>
      <xdr:colOff>187325</xdr:colOff>
      <xdr:row>29</xdr:row>
      <xdr:rowOff>116628</xdr:rowOff>
    </xdr:to>
    <xdr:sp macro="" textlink="">
      <xdr:nvSpPr>
        <xdr:cNvPr id="89" name="楕円 88"/>
        <xdr:cNvSpPr/>
      </xdr:nvSpPr>
      <xdr:spPr>
        <a:xfrm>
          <a:off x="1525905" y="5646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65828</xdr:rowOff>
    </xdr:from>
    <xdr:to>
      <xdr:col>11</xdr:col>
      <xdr:colOff>136525</xdr:colOff>
      <xdr:row>29</xdr:row>
      <xdr:rowOff>87418</xdr:rowOff>
    </xdr:to>
    <xdr:cxnSp macro="">
      <xdr:nvCxnSpPr>
        <xdr:cNvPr id="90" name="直線コネクタ 89"/>
        <xdr:cNvCxnSpPr/>
      </xdr:nvCxnSpPr>
      <xdr:spPr>
        <a:xfrm>
          <a:off x="1576705" y="569700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xdr:cNvSpPr txBox="1"/>
      </xdr:nvSpPr>
      <xdr:spPr>
        <a:xfrm>
          <a:off x="3395989" y="546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xdr:cNvSpPr txBox="1"/>
      </xdr:nvSpPr>
      <xdr:spPr>
        <a:xfrm>
          <a:off x="2738129" y="542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xdr:cNvSpPr txBox="1"/>
      </xdr:nvSpPr>
      <xdr:spPr>
        <a:xfrm>
          <a:off x="206756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xdr:cNvSpPr txBox="1"/>
      </xdr:nvSpPr>
      <xdr:spPr>
        <a:xfrm>
          <a:off x="1397009" y="53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44255</xdr:rowOff>
    </xdr:from>
    <xdr:ext cx="405111" cy="259045"/>
    <xdr:sp macro="" textlink="">
      <xdr:nvSpPr>
        <xdr:cNvPr id="95" name="n_1mainValue有形固定資産減価償却率"/>
        <xdr:cNvSpPr txBox="1"/>
      </xdr:nvSpPr>
      <xdr:spPr>
        <a:xfrm>
          <a:off x="3395989" y="584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19067</xdr:rowOff>
    </xdr:from>
    <xdr:ext cx="405111" cy="259045"/>
    <xdr:sp macro="" textlink="">
      <xdr:nvSpPr>
        <xdr:cNvPr id="96" name="n_2mainValue有形固定資産減価償却率"/>
        <xdr:cNvSpPr txBox="1"/>
      </xdr:nvSpPr>
      <xdr:spPr>
        <a:xfrm>
          <a:off x="2738129"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129345</xdr:rowOff>
    </xdr:from>
    <xdr:ext cx="405111" cy="259045"/>
    <xdr:sp macro="" textlink="">
      <xdr:nvSpPr>
        <xdr:cNvPr id="97" name="n_3mainValue有形固定資産減価償却率"/>
        <xdr:cNvSpPr txBox="1"/>
      </xdr:nvSpPr>
      <xdr:spPr>
        <a:xfrm>
          <a:off x="2067569"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107755</xdr:rowOff>
    </xdr:from>
    <xdr:ext cx="405111" cy="259045"/>
    <xdr:sp macro="" textlink="">
      <xdr:nvSpPr>
        <xdr:cNvPr id="98" name="n_4mainValue有形固定資産減価償却率"/>
        <xdr:cNvSpPr txBox="1"/>
      </xdr:nvSpPr>
      <xdr:spPr>
        <a:xfrm>
          <a:off x="1397009"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地方債現在高の減少及び基金の積み増し等により分子の債務償還額は減少し、普通交付税と地方税の増額等により分母が増加したことで、前年度から</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581.1</a:t>
          </a:r>
          <a:r>
            <a:rPr kumimoji="1" lang="ja-JP" altLang="en-US" sz="1100">
              <a:latin typeface="ＭＳ Ｐゴシック" panose="020B0600070205080204" pitchFamily="50" charset="-128"/>
              <a:ea typeface="ＭＳ Ｐゴシック" panose="020B0600070205080204" pitchFamily="50" charset="-128"/>
            </a:rPr>
            <a:t>％となった。依然として類似団体内平均値と比較して高い値となっており、今後は本庁舎等整備事業に係る元金償還の開始等により、下げ止まりとなることが見込まれる。公共施設等総合管理計画等に基づき事業の平準化を図り、債務償還比率を考慮しながら事業を実施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44005</xdr:rowOff>
    </xdr:from>
    <xdr:to>
      <xdr:col>76</xdr:col>
      <xdr:colOff>73025</xdr:colOff>
      <xdr:row>30</xdr:row>
      <xdr:rowOff>145605</xdr:rowOff>
    </xdr:to>
    <xdr:sp macro="" textlink="">
      <xdr:nvSpPr>
        <xdr:cNvPr id="143" name="楕円 142"/>
        <xdr:cNvSpPr/>
      </xdr:nvSpPr>
      <xdr:spPr>
        <a:xfrm>
          <a:off x="13001625" y="5842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22432</xdr:rowOff>
    </xdr:from>
    <xdr:ext cx="469744" cy="259045"/>
    <xdr:sp macro="" textlink="">
      <xdr:nvSpPr>
        <xdr:cNvPr id="144" name="債務償還比率該当値テキスト"/>
        <xdr:cNvSpPr txBox="1"/>
      </xdr:nvSpPr>
      <xdr:spPr>
        <a:xfrm>
          <a:off x="13080365" y="582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94382</xdr:rowOff>
    </xdr:from>
    <xdr:to>
      <xdr:col>72</xdr:col>
      <xdr:colOff>123825</xdr:colOff>
      <xdr:row>31</xdr:row>
      <xdr:rowOff>24532</xdr:rowOff>
    </xdr:to>
    <xdr:sp macro="" textlink="">
      <xdr:nvSpPr>
        <xdr:cNvPr id="145" name="楕円 144"/>
        <xdr:cNvSpPr/>
      </xdr:nvSpPr>
      <xdr:spPr>
        <a:xfrm>
          <a:off x="12359005" y="5893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94805</xdr:rowOff>
    </xdr:from>
    <xdr:to>
      <xdr:col>76</xdr:col>
      <xdr:colOff>22225</xdr:colOff>
      <xdr:row>30</xdr:row>
      <xdr:rowOff>145182</xdr:rowOff>
    </xdr:to>
    <xdr:cxnSp macro="">
      <xdr:nvCxnSpPr>
        <xdr:cNvPr id="146" name="直線コネクタ 145"/>
        <xdr:cNvCxnSpPr/>
      </xdr:nvCxnSpPr>
      <xdr:spPr>
        <a:xfrm flipV="1">
          <a:off x="12409805" y="5893625"/>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36929</xdr:rowOff>
    </xdr:from>
    <xdr:to>
      <xdr:col>68</xdr:col>
      <xdr:colOff>123825</xdr:colOff>
      <xdr:row>30</xdr:row>
      <xdr:rowOff>138529</xdr:rowOff>
    </xdr:to>
    <xdr:sp macro="" textlink="">
      <xdr:nvSpPr>
        <xdr:cNvPr id="147" name="楕円 146"/>
        <xdr:cNvSpPr/>
      </xdr:nvSpPr>
      <xdr:spPr>
        <a:xfrm>
          <a:off x="11688445" y="58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87729</xdr:rowOff>
    </xdr:from>
    <xdr:to>
      <xdr:col>72</xdr:col>
      <xdr:colOff>73025</xdr:colOff>
      <xdr:row>30</xdr:row>
      <xdr:rowOff>145182</xdr:rowOff>
    </xdr:to>
    <xdr:cxnSp macro="">
      <xdr:nvCxnSpPr>
        <xdr:cNvPr id="148" name="直線コネクタ 147"/>
        <xdr:cNvCxnSpPr/>
      </xdr:nvCxnSpPr>
      <xdr:spPr>
        <a:xfrm>
          <a:off x="11739245" y="5886549"/>
          <a:ext cx="67056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107886</xdr:rowOff>
    </xdr:from>
    <xdr:to>
      <xdr:col>64</xdr:col>
      <xdr:colOff>123825</xdr:colOff>
      <xdr:row>32</xdr:row>
      <xdr:rowOff>38036</xdr:rowOff>
    </xdr:to>
    <xdr:sp macro="" textlink="">
      <xdr:nvSpPr>
        <xdr:cNvPr id="149" name="楕円 148"/>
        <xdr:cNvSpPr/>
      </xdr:nvSpPr>
      <xdr:spPr>
        <a:xfrm>
          <a:off x="11017885" y="6074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87729</xdr:rowOff>
    </xdr:from>
    <xdr:to>
      <xdr:col>68</xdr:col>
      <xdr:colOff>73025</xdr:colOff>
      <xdr:row>31</xdr:row>
      <xdr:rowOff>158686</xdr:rowOff>
    </xdr:to>
    <xdr:cxnSp macro="">
      <xdr:nvCxnSpPr>
        <xdr:cNvPr id="150" name="直線コネクタ 149"/>
        <xdr:cNvCxnSpPr/>
      </xdr:nvCxnSpPr>
      <xdr:spPr>
        <a:xfrm flipV="1">
          <a:off x="11068685" y="5886549"/>
          <a:ext cx="670560" cy="2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23276</xdr:rowOff>
    </xdr:from>
    <xdr:to>
      <xdr:col>60</xdr:col>
      <xdr:colOff>123825</xdr:colOff>
      <xdr:row>32</xdr:row>
      <xdr:rowOff>124876</xdr:rowOff>
    </xdr:to>
    <xdr:sp macro="" textlink="">
      <xdr:nvSpPr>
        <xdr:cNvPr id="151" name="楕円 150"/>
        <xdr:cNvSpPr/>
      </xdr:nvSpPr>
      <xdr:spPr>
        <a:xfrm>
          <a:off x="10347325" y="61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158686</xdr:rowOff>
    </xdr:from>
    <xdr:to>
      <xdr:col>64</xdr:col>
      <xdr:colOff>73025</xdr:colOff>
      <xdr:row>32</xdr:row>
      <xdr:rowOff>74076</xdr:rowOff>
    </xdr:to>
    <xdr:cxnSp macro="">
      <xdr:nvCxnSpPr>
        <xdr:cNvPr id="152" name="直線コネクタ 151"/>
        <xdr:cNvCxnSpPr/>
      </xdr:nvCxnSpPr>
      <xdr:spPr>
        <a:xfrm flipV="1">
          <a:off x="10398125" y="6125146"/>
          <a:ext cx="670560" cy="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xdr:cNvSpPr txBox="1"/>
      </xdr:nvSpPr>
      <xdr:spPr>
        <a:xfrm>
          <a:off x="11527232" y="540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15659</xdr:rowOff>
    </xdr:from>
    <xdr:ext cx="469744" cy="259045"/>
    <xdr:sp macro="" textlink="">
      <xdr:nvSpPr>
        <xdr:cNvPr id="157" name="n_1mainValue債務償還比率"/>
        <xdr:cNvSpPr txBox="1"/>
      </xdr:nvSpPr>
      <xdr:spPr>
        <a:xfrm>
          <a:off x="12185092" y="598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129656</xdr:rowOff>
    </xdr:from>
    <xdr:ext cx="469744" cy="259045"/>
    <xdr:sp macro="" textlink="">
      <xdr:nvSpPr>
        <xdr:cNvPr id="158" name="n_2mainValue債務償還比率"/>
        <xdr:cNvSpPr txBox="1"/>
      </xdr:nvSpPr>
      <xdr:spPr>
        <a:xfrm>
          <a:off x="11527232" y="59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29163</xdr:rowOff>
    </xdr:from>
    <xdr:ext cx="469744" cy="259045"/>
    <xdr:sp macro="" textlink="">
      <xdr:nvSpPr>
        <xdr:cNvPr id="159" name="n_3mainValue債務償還比率"/>
        <xdr:cNvSpPr txBox="1"/>
      </xdr:nvSpPr>
      <xdr:spPr>
        <a:xfrm>
          <a:off x="10856672" y="61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116003</xdr:rowOff>
    </xdr:from>
    <xdr:ext cx="469744" cy="259045"/>
    <xdr:sp macro="" textlink="">
      <xdr:nvSpPr>
        <xdr:cNvPr id="160" name="n_4mainValue債務償還比率"/>
        <xdr:cNvSpPr txBox="1"/>
      </xdr:nvSpPr>
      <xdr:spPr>
        <a:xfrm>
          <a:off x="10186112" y="625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xdr:cNvSpPr txBox="1"/>
      </xdr:nvSpPr>
      <xdr:spPr>
        <a:xfrm>
          <a:off x="4124960" y="647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132080</xdr:rowOff>
    </xdr:from>
    <xdr:to>
      <xdr:col>24</xdr:col>
      <xdr:colOff>114300</xdr:colOff>
      <xdr:row>42</xdr:row>
      <xdr:rowOff>62230</xdr:rowOff>
    </xdr:to>
    <xdr:sp macro="" textlink="">
      <xdr:nvSpPr>
        <xdr:cNvPr id="73" name="楕円 72"/>
        <xdr:cNvSpPr/>
      </xdr:nvSpPr>
      <xdr:spPr>
        <a:xfrm>
          <a:off x="4036060"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47007</xdr:rowOff>
    </xdr:from>
    <xdr:ext cx="405111" cy="259045"/>
    <xdr:sp macro="" textlink="">
      <xdr:nvSpPr>
        <xdr:cNvPr id="74" name="【道路】&#10;有形固定資産減価償却率該当値テキスト"/>
        <xdr:cNvSpPr txBox="1"/>
      </xdr:nvSpPr>
      <xdr:spPr>
        <a:xfrm>
          <a:off x="4124960"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93980</xdr:rowOff>
    </xdr:from>
    <xdr:to>
      <xdr:col>20</xdr:col>
      <xdr:colOff>38100</xdr:colOff>
      <xdr:row>42</xdr:row>
      <xdr:rowOff>24130</xdr:rowOff>
    </xdr:to>
    <xdr:sp macro="" textlink="">
      <xdr:nvSpPr>
        <xdr:cNvPr id="75" name="楕円 74"/>
        <xdr:cNvSpPr/>
      </xdr:nvSpPr>
      <xdr:spPr>
        <a:xfrm>
          <a:off x="3312160" y="6967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144780</xdr:rowOff>
    </xdr:from>
    <xdr:to>
      <xdr:col>24</xdr:col>
      <xdr:colOff>63500</xdr:colOff>
      <xdr:row>42</xdr:row>
      <xdr:rowOff>11430</xdr:rowOff>
    </xdr:to>
    <xdr:cxnSp macro="">
      <xdr:nvCxnSpPr>
        <xdr:cNvPr id="76" name="直線コネクタ 75"/>
        <xdr:cNvCxnSpPr/>
      </xdr:nvCxnSpPr>
      <xdr:spPr>
        <a:xfrm>
          <a:off x="3355340" y="701802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xdr:cNvSpPr/>
      </xdr:nvSpPr>
      <xdr:spPr>
        <a:xfrm>
          <a:off x="251460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144780</xdr:rowOff>
    </xdr:from>
    <xdr:to>
      <xdr:col>19</xdr:col>
      <xdr:colOff>177800</xdr:colOff>
      <xdr:row>42</xdr:row>
      <xdr:rowOff>38100</xdr:rowOff>
    </xdr:to>
    <xdr:cxnSp macro="">
      <xdr:nvCxnSpPr>
        <xdr:cNvPr id="78" name="直線コネクタ 77"/>
        <xdr:cNvCxnSpPr/>
      </xdr:nvCxnSpPr>
      <xdr:spPr>
        <a:xfrm flipV="1">
          <a:off x="2565400" y="701802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xdr:cNvSpPr/>
      </xdr:nvSpPr>
      <xdr:spPr>
        <a:xfrm>
          <a:off x="1739900" y="7028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34290</xdr:rowOff>
    </xdr:from>
    <xdr:to>
      <xdr:col>15</xdr:col>
      <xdr:colOff>50800</xdr:colOff>
      <xdr:row>42</xdr:row>
      <xdr:rowOff>38100</xdr:rowOff>
    </xdr:to>
    <xdr:cxnSp macro="">
      <xdr:nvCxnSpPr>
        <xdr:cNvPr id="80" name="直線コネクタ 79"/>
        <xdr:cNvCxnSpPr/>
      </xdr:nvCxnSpPr>
      <xdr:spPr>
        <a:xfrm>
          <a:off x="1790700" y="70751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xdr:cNvSpPr/>
      </xdr:nvSpPr>
      <xdr:spPr>
        <a:xfrm>
          <a:off x="965200" y="7024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34290</xdr:rowOff>
    </xdr:to>
    <xdr:cxnSp macro="">
      <xdr:nvCxnSpPr>
        <xdr:cNvPr id="82" name="直線コネクタ 81"/>
        <xdr:cNvCxnSpPr/>
      </xdr:nvCxnSpPr>
      <xdr:spPr>
        <a:xfrm>
          <a:off x="1008380" y="70713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xdr:cNvSpPr txBox="1"/>
      </xdr:nvSpPr>
      <xdr:spPr>
        <a:xfrm>
          <a:off x="317056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xdr:cNvSpPr txBox="1"/>
      </xdr:nvSpPr>
      <xdr:spPr>
        <a:xfrm>
          <a:off x="8363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15257</xdr:rowOff>
    </xdr:from>
    <xdr:ext cx="405111" cy="259045"/>
    <xdr:sp macro="" textlink="">
      <xdr:nvSpPr>
        <xdr:cNvPr id="87" name="n_1mainValue【道路】&#10;有形固定資産減価償却率"/>
        <xdr:cNvSpPr txBox="1"/>
      </xdr:nvSpPr>
      <xdr:spPr>
        <a:xfrm>
          <a:off x="317056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80027</xdr:rowOff>
    </xdr:from>
    <xdr:ext cx="405111" cy="259045"/>
    <xdr:sp macro="" textlink="">
      <xdr:nvSpPr>
        <xdr:cNvPr id="88" name="n_2mainValue【道路】&#10;有形固定資産減価償却率"/>
        <xdr:cNvSpPr txBox="1"/>
      </xdr:nvSpPr>
      <xdr:spPr>
        <a:xfrm>
          <a:off x="238570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9" name="n_3mainValue【道路】&#10;有形固定資産減価償却率"/>
        <xdr:cNvSpPr txBox="1"/>
      </xdr:nvSpPr>
      <xdr:spPr>
        <a:xfrm>
          <a:off x="161100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xdr:cNvSpPr txBox="1"/>
      </xdr:nvSpPr>
      <xdr:spPr>
        <a:xfrm>
          <a:off x="83630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56718</xdr:rowOff>
    </xdr:from>
    <xdr:to>
      <xdr:col>55</xdr:col>
      <xdr:colOff>50800</xdr:colOff>
      <xdr:row>41</xdr:row>
      <xdr:rowOff>158318</xdr:rowOff>
    </xdr:to>
    <xdr:sp macro="" textlink="">
      <xdr:nvSpPr>
        <xdr:cNvPr id="132" name="楕円 131"/>
        <xdr:cNvSpPr/>
      </xdr:nvSpPr>
      <xdr:spPr>
        <a:xfrm>
          <a:off x="9192260" y="6929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35145</xdr:rowOff>
    </xdr:from>
    <xdr:ext cx="534377" cy="259045"/>
    <xdr:sp macro="" textlink="">
      <xdr:nvSpPr>
        <xdr:cNvPr id="133" name="【道路】&#10;一人当たり延長該当値テキスト"/>
        <xdr:cNvSpPr txBox="1"/>
      </xdr:nvSpPr>
      <xdr:spPr>
        <a:xfrm>
          <a:off x="9258300" y="69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60321</xdr:rowOff>
    </xdr:from>
    <xdr:to>
      <xdr:col>50</xdr:col>
      <xdr:colOff>165100</xdr:colOff>
      <xdr:row>41</xdr:row>
      <xdr:rowOff>161921</xdr:rowOff>
    </xdr:to>
    <xdr:sp macro="" textlink="">
      <xdr:nvSpPr>
        <xdr:cNvPr id="134" name="楕円 133"/>
        <xdr:cNvSpPr/>
      </xdr:nvSpPr>
      <xdr:spPr>
        <a:xfrm>
          <a:off x="8445500" y="69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107518</xdr:rowOff>
    </xdr:from>
    <xdr:to>
      <xdr:col>55</xdr:col>
      <xdr:colOff>0</xdr:colOff>
      <xdr:row>41</xdr:row>
      <xdr:rowOff>111121</xdr:rowOff>
    </xdr:to>
    <xdr:cxnSp macro="">
      <xdr:nvCxnSpPr>
        <xdr:cNvPr id="135" name="直線コネクタ 134"/>
        <xdr:cNvCxnSpPr/>
      </xdr:nvCxnSpPr>
      <xdr:spPr>
        <a:xfrm flipV="1">
          <a:off x="8496300" y="6980758"/>
          <a:ext cx="7239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65492</xdr:rowOff>
    </xdr:from>
    <xdr:to>
      <xdr:col>46</xdr:col>
      <xdr:colOff>38100</xdr:colOff>
      <xdr:row>41</xdr:row>
      <xdr:rowOff>167092</xdr:rowOff>
    </xdr:to>
    <xdr:sp macro="" textlink="">
      <xdr:nvSpPr>
        <xdr:cNvPr id="136" name="楕円 135"/>
        <xdr:cNvSpPr/>
      </xdr:nvSpPr>
      <xdr:spPr>
        <a:xfrm>
          <a:off x="7670800" y="6938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111121</xdr:rowOff>
    </xdr:from>
    <xdr:to>
      <xdr:col>50</xdr:col>
      <xdr:colOff>114300</xdr:colOff>
      <xdr:row>41</xdr:row>
      <xdr:rowOff>116292</xdr:rowOff>
    </xdr:to>
    <xdr:cxnSp macro="">
      <xdr:nvCxnSpPr>
        <xdr:cNvPr id="137" name="直線コネクタ 136"/>
        <xdr:cNvCxnSpPr/>
      </xdr:nvCxnSpPr>
      <xdr:spPr>
        <a:xfrm flipV="1">
          <a:off x="7713980" y="6984361"/>
          <a:ext cx="78232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69248</xdr:rowOff>
    </xdr:from>
    <xdr:to>
      <xdr:col>41</xdr:col>
      <xdr:colOff>101600</xdr:colOff>
      <xdr:row>41</xdr:row>
      <xdr:rowOff>170848</xdr:rowOff>
    </xdr:to>
    <xdr:sp macro="" textlink="">
      <xdr:nvSpPr>
        <xdr:cNvPr id="138" name="楕円 137"/>
        <xdr:cNvSpPr/>
      </xdr:nvSpPr>
      <xdr:spPr>
        <a:xfrm>
          <a:off x="6873240" y="69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116292</xdr:rowOff>
    </xdr:from>
    <xdr:to>
      <xdr:col>45</xdr:col>
      <xdr:colOff>177800</xdr:colOff>
      <xdr:row>41</xdr:row>
      <xdr:rowOff>120048</xdr:rowOff>
    </xdr:to>
    <xdr:cxnSp macro="">
      <xdr:nvCxnSpPr>
        <xdr:cNvPr id="139" name="直線コネクタ 138"/>
        <xdr:cNvCxnSpPr/>
      </xdr:nvCxnSpPr>
      <xdr:spPr>
        <a:xfrm flipV="1">
          <a:off x="6924040" y="6989532"/>
          <a:ext cx="78994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31267</xdr:rowOff>
    </xdr:from>
    <xdr:to>
      <xdr:col>36</xdr:col>
      <xdr:colOff>165100</xdr:colOff>
      <xdr:row>41</xdr:row>
      <xdr:rowOff>132867</xdr:rowOff>
    </xdr:to>
    <xdr:sp macro="" textlink="">
      <xdr:nvSpPr>
        <xdr:cNvPr id="140" name="楕円 139"/>
        <xdr:cNvSpPr/>
      </xdr:nvSpPr>
      <xdr:spPr>
        <a:xfrm>
          <a:off x="6098540" y="690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82067</xdr:rowOff>
    </xdr:from>
    <xdr:to>
      <xdr:col>41</xdr:col>
      <xdr:colOff>50800</xdr:colOff>
      <xdr:row>41</xdr:row>
      <xdr:rowOff>120048</xdr:rowOff>
    </xdr:to>
    <xdr:cxnSp macro="">
      <xdr:nvCxnSpPr>
        <xdr:cNvPr id="141" name="直線コネクタ 140"/>
        <xdr:cNvCxnSpPr/>
      </xdr:nvCxnSpPr>
      <xdr:spPr>
        <a:xfrm>
          <a:off x="6149340" y="6955307"/>
          <a:ext cx="7747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153048</xdr:rowOff>
    </xdr:from>
    <xdr:ext cx="534377" cy="259045"/>
    <xdr:sp macro="" textlink="">
      <xdr:nvSpPr>
        <xdr:cNvPr id="146" name="n_1mainValue【道路】&#10;一人当たり延長"/>
        <xdr:cNvSpPr txBox="1"/>
      </xdr:nvSpPr>
      <xdr:spPr>
        <a:xfrm>
          <a:off x="8239271" y="70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158219</xdr:rowOff>
    </xdr:from>
    <xdr:ext cx="534377" cy="259045"/>
    <xdr:sp macro="" textlink="">
      <xdr:nvSpPr>
        <xdr:cNvPr id="147" name="n_2mainValue【道路】&#10;一人当たり延長"/>
        <xdr:cNvSpPr txBox="1"/>
      </xdr:nvSpPr>
      <xdr:spPr>
        <a:xfrm>
          <a:off x="7477271" y="70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161975</xdr:rowOff>
    </xdr:from>
    <xdr:ext cx="534377" cy="259045"/>
    <xdr:sp macro="" textlink="">
      <xdr:nvSpPr>
        <xdr:cNvPr id="148" name="n_3mainValue【道路】&#10;一人当たり延長"/>
        <xdr:cNvSpPr txBox="1"/>
      </xdr:nvSpPr>
      <xdr:spPr>
        <a:xfrm>
          <a:off x="6702571" y="70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123994</xdr:rowOff>
    </xdr:from>
    <xdr:ext cx="534377" cy="259045"/>
    <xdr:sp macro="" textlink="">
      <xdr:nvSpPr>
        <xdr:cNvPr id="149" name="n_4mainValue【道路】&#10;一人当たり延長"/>
        <xdr:cNvSpPr txBox="1"/>
      </xdr:nvSpPr>
      <xdr:spPr>
        <a:xfrm>
          <a:off x="5905011" y="699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89" name="楕円 188"/>
        <xdr:cNvSpPr/>
      </xdr:nvSpPr>
      <xdr:spPr>
        <a:xfrm>
          <a:off x="403606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190" name="【橋りょう・トンネル】&#10;有形固定資産減価償却率該当値テキスト"/>
        <xdr:cNvSpPr txBox="1"/>
      </xdr:nvSpPr>
      <xdr:spPr>
        <a:xfrm>
          <a:off x="412496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91" name="楕円 190"/>
        <xdr:cNvSpPr/>
      </xdr:nvSpPr>
      <xdr:spPr>
        <a:xfrm>
          <a:off x="3312160" y="1051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3810</xdr:rowOff>
    </xdr:to>
    <xdr:cxnSp macro="">
      <xdr:nvCxnSpPr>
        <xdr:cNvPr id="192" name="直線コネクタ 191"/>
        <xdr:cNvCxnSpPr/>
      </xdr:nvCxnSpPr>
      <xdr:spPr>
        <a:xfrm flipV="1">
          <a:off x="3355340" y="1056132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3" name="楕円 192"/>
        <xdr:cNvSpPr/>
      </xdr:nvSpPr>
      <xdr:spPr>
        <a:xfrm>
          <a:off x="251460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3810</xdr:rowOff>
    </xdr:to>
    <xdr:cxnSp macro="">
      <xdr:nvCxnSpPr>
        <xdr:cNvPr id="194" name="直線コネクタ 193"/>
        <xdr:cNvCxnSpPr/>
      </xdr:nvCxnSpPr>
      <xdr:spPr>
        <a:xfrm>
          <a:off x="2565400" y="105422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67310</xdr:rowOff>
    </xdr:from>
    <xdr:to>
      <xdr:col>10</xdr:col>
      <xdr:colOff>165100</xdr:colOff>
      <xdr:row>62</xdr:row>
      <xdr:rowOff>168910</xdr:rowOff>
    </xdr:to>
    <xdr:sp macro="" textlink="">
      <xdr:nvSpPr>
        <xdr:cNvPr id="195" name="楕円 194"/>
        <xdr:cNvSpPr/>
      </xdr:nvSpPr>
      <xdr:spPr>
        <a:xfrm>
          <a:off x="17399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118110</xdr:rowOff>
    </xdr:from>
    <xdr:to>
      <xdr:col>15</xdr:col>
      <xdr:colOff>50800</xdr:colOff>
      <xdr:row>62</xdr:row>
      <xdr:rowOff>148590</xdr:rowOff>
    </xdr:to>
    <xdr:cxnSp macro="">
      <xdr:nvCxnSpPr>
        <xdr:cNvPr id="196" name="直線コネクタ 195"/>
        <xdr:cNvCxnSpPr/>
      </xdr:nvCxnSpPr>
      <xdr:spPr>
        <a:xfrm>
          <a:off x="1790700" y="105117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53975</xdr:rowOff>
    </xdr:from>
    <xdr:to>
      <xdr:col>6</xdr:col>
      <xdr:colOff>38100</xdr:colOff>
      <xdr:row>62</xdr:row>
      <xdr:rowOff>155575</xdr:rowOff>
    </xdr:to>
    <xdr:sp macro="" textlink="">
      <xdr:nvSpPr>
        <xdr:cNvPr id="197" name="楕円 196"/>
        <xdr:cNvSpPr/>
      </xdr:nvSpPr>
      <xdr:spPr>
        <a:xfrm>
          <a:off x="96520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104775</xdr:rowOff>
    </xdr:from>
    <xdr:to>
      <xdr:col>10</xdr:col>
      <xdr:colOff>114300</xdr:colOff>
      <xdr:row>62</xdr:row>
      <xdr:rowOff>118110</xdr:rowOff>
    </xdr:to>
    <xdr:cxnSp macro="">
      <xdr:nvCxnSpPr>
        <xdr:cNvPr id="198" name="直線コネクタ 197"/>
        <xdr:cNvCxnSpPr/>
      </xdr:nvCxnSpPr>
      <xdr:spPr>
        <a:xfrm>
          <a:off x="1008380" y="1049845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3" name="n_1mainValue【橋りょう・トンネル】&#10;有形固定資産減価償却率"/>
        <xdr:cNvSpPr txBox="1"/>
      </xdr:nvSpPr>
      <xdr:spPr>
        <a:xfrm>
          <a:off x="317056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4" name="n_2mainValue【橋りょう・トンネル】&#10;有形固定資産減価償却率"/>
        <xdr:cNvSpPr txBox="1"/>
      </xdr:nvSpPr>
      <xdr:spPr>
        <a:xfrm>
          <a:off x="23857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160037</xdr:rowOff>
    </xdr:from>
    <xdr:ext cx="405111" cy="259045"/>
    <xdr:sp macro="" textlink="">
      <xdr:nvSpPr>
        <xdr:cNvPr id="205" name="n_3mainValue【橋りょう・トンネル】&#10;有形固定資産減価償却率"/>
        <xdr:cNvSpPr txBox="1"/>
      </xdr:nvSpPr>
      <xdr:spPr>
        <a:xfrm>
          <a:off x="161100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146702</xdr:rowOff>
    </xdr:from>
    <xdr:ext cx="405111" cy="259045"/>
    <xdr:sp macro="" textlink="">
      <xdr:nvSpPr>
        <xdr:cNvPr id="206" name="n_4mainValue【橋りょう・トンネル】&#10;有形固定資産減価償却率"/>
        <xdr:cNvSpPr txBox="1"/>
      </xdr:nvSpPr>
      <xdr:spPr>
        <a:xfrm>
          <a:off x="83630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149220</xdr:rowOff>
    </xdr:from>
    <xdr:to>
      <xdr:col>55</xdr:col>
      <xdr:colOff>50800</xdr:colOff>
      <xdr:row>59</xdr:row>
      <xdr:rowOff>79370</xdr:rowOff>
    </xdr:to>
    <xdr:sp macro="" textlink="">
      <xdr:nvSpPr>
        <xdr:cNvPr id="244" name="楕円 243"/>
        <xdr:cNvSpPr/>
      </xdr:nvSpPr>
      <xdr:spPr>
        <a:xfrm>
          <a:off x="9192260" y="987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647</xdr:rowOff>
    </xdr:from>
    <xdr:ext cx="599010" cy="259045"/>
    <xdr:sp macro="" textlink="">
      <xdr:nvSpPr>
        <xdr:cNvPr id="245" name="【橋りょう・トンネル】&#10;一人当たり有形固定資産（償却資産）額該当値テキスト"/>
        <xdr:cNvSpPr txBox="1"/>
      </xdr:nvSpPr>
      <xdr:spPr>
        <a:xfrm>
          <a:off x="9258300" y="972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17711</xdr:rowOff>
    </xdr:from>
    <xdr:to>
      <xdr:col>50</xdr:col>
      <xdr:colOff>165100</xdr:colOff>
      <xdr:row>59</xdr:row>
      <xdr:rowOff>119311</xdr:rowOff>
    </xdr:to>
    <xdr:sp macro="" textlink="">
      <xdr:nvSpPr>
        <xdr:cNvPr id="246" name="楕円 245"/>
        <xdr:cNvSpPr/>
      </xdr:nvSpPr>
      <xdr:spPr>
        <a:xfrm>
          <a:off x="8445500" y="99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28570</xdr:rowOff>
    </xdr:from>
    <xdr:to>
      <xdr:col>55</xdr:col>
      <xdr:colOff>0</xdr:colOff>
      <xdr:row>59</xdr:row>
      <xdr:rowOff>68511</xdr:rowOff>
    </xdr:to>
    <xdr:cxnSp macro="">
      <xdr:nvCxnSpPr>
        <xdr:cNvPr id="247" name="直線コネクタ 246"/>
        <xdr:cNvCxnSpPr/>
      </xdr:nvCxnSpPr>
      <xdr:spPr>
        <a:xfrm flipV="1">
          <a:off x="8496300" y="9919330"/>
          <a:ext cx="7239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35723</xdr:rowOff>
    </xdr:from>
    <xdr:to>
      <xdr:col>46</xdr:col>
      <xdr:colOff>38100</xdr:colOff>
      <xdr:row>59</xdr:row>
      <xdr:rowOff>137323</xdr:rowOff>
    </xdr:to>
    <xdr:sp macro="" textlink="">
      <xdr:nvSpPr>
        <xdr:cNvPr id="248" name="楕円 247"/>
        <xdr:cNvSpPr/>
      </xdr:nvSpPr>
      <xdr:spPr>
        <a:xfrm>
          <a:off x="7670800" y="9926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68511</xdr:rowOff>
    </xdr:from>
    <xdr:to>
      <xdr:col>50</xdr:col>
      <xdr:colOff>114300</xdr:colOff>
      <xdr:row>59</xdr:row>
      <xdr:rowOff>86523</xdr:rowOff>
    </xdr:to>
    <xdr:cxnSp macro="">
      <xdr:nvCxnSpPr>
        <xdr:cNvPr id="249" name="直線コネクタ 248"/>
        <xdr:cNvCxnSpPr/>
      </xdr:nvCxnSpPr>
      <xdr:spPr>
        <a:xfrm flipV="1">
          <a:off x="7713980" y="9959271"/>
          <a:ext cx="78232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48744</xdr:rowOff>
    </xdr:from>
    <xdr:to>
      <xdr:col>41</xdr:col>
      <xdr:colOff>101600</xdr:colOff>
      <xdr:row>59</xdr:row>
      <xdr:rowOff>150344</xdr:rowOff>
    </xdr:to>
    <xdr:sp macro="" textlink="">
      <xdr:nvSpPr>
        <xdr:cNvPr id="250" name="楕円 249"/>
        <xdr:cNvSpPr/>
      </xdr:nvSpPr>
      <xdr:spPr>
        <a:xfrm>
          <a:off x="6873240" y="99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86523</xdr:rowOff>
    </xdr:from>
    <xdr:to>
      <xdr:col>45</xdr:col>
      <xdr:colOff>177800</xdr:colOff>
      <xdr:row>59</xdr:row>
      <xdr:rowOff>99544</xdr:rowOff>
    </xdr:to>
    <xdr:cxnSp macro="">
      <xdr:nvCxnSpPr>
        <xdr:cNvPr id="251" name="直線コネクタ 250"/>
        <xdr:cNvCxnSpPr/>
      </xdr:nvCxnSpPr>
      <xdr:spPr>
        <a:xfrm flipV="1">
          <a:off x="6924040" y="9977283"/>
          <a:ext cx="78994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69362</xdr:rowOff>
    </xdr:from>
    <xdr:to>
      <xdr:col>36</xdr:col>
      <xdr:colOff>165100</xdr:colOff>
      <xdr:row>59</xdr:row>
      <xdr:rowOff>170962</xdr:rowOff>
    </xdr:to>
    <xdr:sp macro="" textlink="">
      <xdr:nvSpPr>
        <xdr:cNvPr id="252" name="楕円 251"/>
        <xdr:cNvSpPr/>
      </xdr:nvSpPr>
      <xdr:spPr>
        <a:xfrm>
          <a:off x="6098540" y="99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99544</xdr:rowOff>
    </xdr:from>
    <xdr:to>
      <xdr:col>41</xdr:col>
      <xdr:colOff>50800</xdr:colOff>
      <xdr:row>59</xdr:row>
      <xdr:rowOff>120162</xdr:rowOff>
    </xdr:to>
    <xdr:cxnSp macro="">
      <xdr:nvCxnSpPr>
        <xdr:cNvPr id="253" name="直線コネクタ 252"/>
        <xdr:cNvCxnSpPr/>
      </xdr:nvCxnSpPr>
      <xdr:spPr>
        <a:xfrm flipV="1">
          <a:off x="6149340" y="9990304"/>
          <a:ext cx="774700" cy="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135838</xdr:rowOff>
    </xdr:from>
    <xdr:ext cx="599010" cy="259045"/>
    <xdr:sp macro="" textlink="">
      <xdr:nvSpPr>
        <xdr:cNvPr id="258" name="n_1mainValue【橋りょう・トンネル】&#10;一人当たり有形固定資産（償却資産）額"/>
        <xdr:cNvSpPr txBox="1"/>
      </xdr:nvSpPr>
      <xdr:spPr>
        <a:xfrm>
          <a:off x="8214575" y="969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153850</xdr:rowOff>
    </xdr:from>
    <xdr:ext cx="599010" cy="259045"/>
    <xdr:sp macro="" textlink="">
      <xdr:nvSpPr>
        <xdr:cNvPr id="259" name="n_2mainValue【橋りょう・トンネル】&#10;一人当たり有形固定資産（償却資産）額"/>
        <xdr:cNvSpPr txBox="1"/>
      </xdr:nvSpPr>
      <xdr:spPr>
        <a:xfrm>
          <a:off x="7444955" y="97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166871</xdr:rowOff>
    </xdr:from>
    <xdr:ext cx="599010" cy="259045"/>
    <xdr:sp macro="" textlink="">
      <xdr:nvSpPr>
        <xdr:cNvPr id="260" name="n_3mainValue【橋りょう・トンネル】&#10;一人当たり有形固定資産（償却資産）額"/>
        <xdr:cNvSpPr txBox="1"/>
      </xdr:nvSpPr>
      <xdr:spPr>
        <a:xfrm>
          <a:off x="6670255" y="972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16039</xdr:rowOff>
    </xdr:from>
    <xdr:ext cx="599010" cy="259045"/>
    <xdr:sp macro="" textlink="">
      <xdr:nvSpPr>
        <xdr:cNvPr id="261" name="n_4mainValue【橋りょう・トンネル】&#10;一人当たり有形固定資産（償却資産）額"/>
        <xdr:cNvSpPr txBox="1"/>
      </xdr:nvSpPr>
      <xdr:spPr>
        <a:xfrm>
          <a:off x="5872695" y="973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300" name="楕円 299"/>
        <xdr:cNvSpPr/>
      </xdr:nvSpPr>
      <xdr:spPr>
        <a:xfrm>
          <a:off x="4036060" y="13542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154195</xdr:rowOff>
    </xdr:from>
    <xdr:ext cx="405111" cy="259045"/>
    <xdr:sp macro="" textlink="">
      <xdr:nvSpPr>
        <xdr:cNvPr id="301" name="【公営住宅】&#10;有形固定資産減価償却率該当値テキスト"/>
        <xdr:cNvSpPr txBox="1"/>
      </xdr:nvSpPr>
      <xdr:spPr>
        <a:xfrm>
          <a:off x="4124960" y="1339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2" name="楕円 301"/>
        <xdr:cNvSpPr/>
      </xdr:nvSpPr>
      <xdr:spPr>
        <a:xfrm>
          <a:off x="331216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xdr:rowOff>
    </xdr:from>
    <xdr:to>
      <xdr:col>24</xdr:col>
      <xdr:colOff>63500</xdr:colOff>
      <xdr:row>81</xdr:row>
      <xdr:rowOff>26670</xdr:rowOff>
    </xdr:to>
    <xdr:cxnSp macro="">
      <xdr:nvCxnSpPr>
        <xdr:cNvPr id="303" name="直線コネクタ 302"/>
        <xdr:cNvCxnSpPr/>
      </xdr:nvCxnSpPr>
      <xdr:spPr>
        <a:xfrm flipV="1">
          <a:off x="3355340" y="13589508"/>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94742</xdr:rowOff>
    </xdr:from>
    <xdr:to>
      <xdr:col>15</xdr:col>
      <xdr:colOff>101600</xdr:colOff>
      <xdr:row>81</xdr:row>
      <xdr:rowOff>24892</xdr:rowOff>
    </xdr:to>
    <xdr:sp macro="" textlink="">
      <xdr:nvSpPr>
        <xdr:cNvPr id="304" name="楕円 303"/>
        <xdr:cNvSpPr/>
      </xdr:nvSpPr>
      <xdr:spPr>
        <a:xfrm>
          <a:off x="2514600" y="13505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145542</xdr:rowOff>
    </xdr:from>
    <xdr:to>
      <xdr:col>19</xdr:col>
      <xdr:colOff>177800</xdr:colOff>
      <xdr:row>81</xdr:row>
      <xdr:rowOff>26670</xdr:rowOff>
    </xdr:to>
    <xdr:cxnSp macro="">
      <xdr:nvCxnSpPr>
        <xdr:cNvPr id="305" name="直線コネクタ 304"/>
        <xdr:cNvCxnSpPr/>
      </xdr:nvCxnSpPr>
      <xdr:spPr>
        <a:xfrm>
          <a:off x="2565400" y="13556742"/>
          <a:ext cx="78994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06" name="楕円 305"/>
        <xdr:cNvSpPr/>
      </xdr:nvSpPr>
      <xdr:spPr>
        <a:xfrm>
          <a:off x="1739900" y="134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145542</xdr:rowOff>
    </xdr:to>
    <xdr:cxnSp macro="">
      <xdr:nvCxnSpPr>
        <xdr:cNvPr id="307" name="直線コネクタ 306"/>
        <xdr:cNvCxnSpPr/>
      </xdr:nvCxnSpPr>
      <xdr:spPr>
        <a:xfrm>
          <a:off x="1790700" y="13504163"/>
          <a:ext cx="7747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156463</xdr:rowOff>
    </xdr:from>
    <xdr:to>
      <xdr:col>6</xdr:col>
      <xdr:colOff>38100</xdr:colOff>
      <xdr:row>80</xdr:row>
      <xdr:rowOff>86613</xdr:rowOff>
    </xdr:to>
    <xdr:sp macro="" textlink="">
      <xdr:nvSpPr>
        <xdr:cNvPr id="308" name="楕円 307"/>
        <xdr:cNvSpPr/>
      </xdr:nvSpPr>
      <xdr:spPr>
        <a:xfrm>
          <a:off x="965200" y="13400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35813</xdr:rowOff>
    </xdr:from>
    <xdr:to>
      <xdr:col>10</xdr:col>
      <xdr:colOff>114300</xdr:colOff>
      <xdr:row>80</xdr:row>
      <xdr:rowOff>92963</xdr:rowOff>
    </xdr:to>
    <xdr:cxnSp macro="">
      <xdr:nvCxnSpPr>
        <xdr:cNvPr id="309" name="直線コネクタ 308"/>
        <xdr:cNvCxnSpPr/>
      </xdr:nvCxnSpPr>
      <xdr:spPr>
        <a:xfrm>
          <a:off x="1008380" y="1344701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314" name="n_1mainValue【公営住宅】&#10;有形固定資産減価償却率"/>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41419</xdr:rowOff>
    </xdr:from>
    <xdr:ext cx="405111" cy="259045"/>
    <xdr:sp macro="" textlink="">
      <xdr:nvSpPr>
        <xdr:cNvPr id="315" name="n_2mainValue【公営住宅】&#10;有形固定資産減価償却率"/>
        <xdr:cNvSpPr txBox="1"/>
      </xdr:nvSpPr>
      <xdr:spPr>
        <a:xfrm>
          <a:off x="2385704" y="1328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316" name="n_3mainValue【公営住宅】&#10;有形固定資産減価償却率"/>
        <xdr:cNvSpPr txBox="1"/>
      </xdr:nvSpPr>
      <xdr:spPr>
        <a:xfrm>
          <a:off x="1611004" y="13236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103140</xdr:rowOff>
    </xdr:from>
    <xdr:ext cx="405111" cy="259045"/>
    <xdr:sp macro="" textlink="">
      <xdr:nvSpPr>
        <xdr:cNvPr id="317" name="n_4mainValue【公営住宅】&#10;有形固定資産減価償却率"/>
        <xdr:cNvSpPr txBox="1"/>
      </xdr:nvSpPr>
      <xdr:spPr>
        <a:xfrm>
          <a:off x="836304" y="1317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xdr:cNvSpPr txBox="1"/>
      </xdr:nvSpPr>
      <xdr:spPr>
        <a:xfrm>
          <a:off x="9258300" y="1399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42735</xdr:rowOff>
    </xdr:from>
    <xdr:to>
      <xdr:col>55</xdr:col>
      <xdr:colOff>50800</xdr:colOff>
      <xdr:row>83</xdr:row>
      <xdr:rowOff>144335</xdr:rowOff>
    </xdr:to>
    <xdr:sp macro="" textlink="">
      <xdr:nvSpPr>
        <xdr:cNvPr id="353" name="楕円 352"/>
        <xdr:cNvSpPr/>
      </xdr:nvSpPr>
      <xdr:spPr>
        <a:xfrm>
          <a:off x="9192260" y="13956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65612</xdr:rowOff>
    </xdr:from>
    <xdr:ext cx="469744" cy="259045"/>
    <xdr:sp macro="" textlink="">
      <xdr:nvSpPr>
        <xdr:cNvPr id="354" name="【公営住宅】&#10;一人当たり面積該当値テキスト"/>
        <xdr:cNvSpPr txBox="1"/>
      </xdr:nvSpPr>
      <xdr:spPr>
        <a:xfrm>
          <a:off x="9258300" y="138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50736</xdr:rowOff>
    </xdr:from>
    <xdr:to>
      <xdr:col>50</xdr:col>
      <xdr:colOff>165100</xdr:colOff>
      <xdr:row>83</xdr:row>
      <xdr:rowOff>152336</xdr:rowOff>
    </xdr:to>
    <xdr:sp macro="" textlink="">
      <xdr:nvSpPr>
        <xdr:cNvPr id="355" name="楕円 354"/>
        <xdr:cNvSpPr/>
      </xdr:nvSpPr>
      <xdr:spPr>
        <a:xfrm>
          <a:off x="8445500" y="139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93535</xdr:rowOff>
    </xdr:from>
    <xdr:to>
      <xdr:col>55</xdr:col>
      <xdr:colOff>0</xdr:colOff>
      <xdr:row>83</xdr:row>
      <xdr:rowOff>101536</xdr:rowOff>
    </xdr:to>
    <xdr:cxnSp macro="">
      <xdr:nvCxnSpPr>
        <xdr:cNvPr id="356" name="直線コネクタ 355"/>
        <xdr:cNvCxnSpPr/>
      </xdr:nvCxnSpPr>
      <xdr:spPr>
        <a:xfrm flipV="1">
          <a:off x="8496300" y="14007655"/>
          <a:ext cx="7239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55308</xdr:rowOff>
    </xdr:from>
    <xdr:to>
      <xdr:col>46</xdr:col>
      <xdr:colOff>38100</xdr:colOff>
      <xdr:row>83</xdr:row>
      <xdr:rowOff>156908</xdr:rowOff>
    </xdr:to>
    <xdr:sp macro="" textlink="">
      <xdr:nvSpPr>
        <xdr:cNvPr id="357" name="楕円 356"/>
        <xdr:cNvSpPr/>
      </xdr:nvSpPr>
      <xdr:spPr>
        <a:xfrm>
          <a:off x="7670800" y="13969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101536</xdr:rowOff>
    </xdr:from>
    <xdr:to>
      <xdr:col>50</xdr:col>
      <xdr:colOff>114300</xdr:colOff>
      <xdr:row>83</xdr:row>
      <xdr:rowOff>106108</xdr:rowOff>
    </xdr:to>
    <xdr:cxnSp macro="">
      <xdr:nvCxnSpPr>
        <xdr:cNvPr id="358" name="直線コネクタ 357"/>
        <xdr:cNvCxnSpPr/>
      </xdr:nvCxnSpPr>
      <xdr:spPr>
        <a:xfrm flipV="1">
          <a:off x="7713980" y="140156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59310</xdr:rowOff>
    </xdr:from>
    <xdr:to>
      <xdr:col>41</xdr:col>
      <xdr:colOff>101600</xdr:colOff>
      <xdr:row>83</xdr:row>
      <xdr:rowOff>160910</xdr:rowOff>
    </xdr:to>
    <xdr:sp macro="" textlink="">
      <xdr:nvSpPr>
        <xdr:cNvPr id="359" name="楕円 358"/>
        <xdr:cNvSpPr/>
      </xdr:nvSpPr>
      <xdr:spPr>
        <a:xfrm>
          <a:off x="6873240" y="139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106108</xdr:rowOff>
    </xdr:from>
    <xdr:to>
      <xdr:col>45</xdr:col>
      <xdr:colOff>177800</xdr:colOff>
      <xdr:row>83</xdr:row>
      <xdr:rowOff>110110</xdr:rowOff>
    </xdr:to>
    <xdr:cxnSp macro="">
      <xdr:nvCxnSpPr>
        <xdr:cNvPr id="360" name="直線コネクタ 359"/>
        <xdr:cNvCxnSpPr/>
      </xdr:nvCxnSpPr>
      <xdr:spPr>
        <a:xfrm flipV="1">
          <a:off x="6924040" y="14020228"/>
          <a:ext cx="78994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54738</xdr:rowOff>
    </xdr:from>
    <xdr:to>
      <xdr:col>36</xdr:col>
      <xdr:colOff>165100</xdr:colOff>
      <xdr:row>83</xdr:row>
      <xdr:rowOff>156338</xdr:rowOff>
    </xdr:to>
    <xdr:sp macro="" textlink="">
      <xdr:nvSpPr>
        <xdr:cNvPr id="361" name="楕円 360"/>
        <xdr:cNvSpPr/>
      </xdr:nvSpPr>
      <xdr:spPr>
        <a:xfrm>
          <a:off x="6098540" y="13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105538</xdr:rowOff>
    </xdr:from>
    <xdr:to>
      <xdr:col>41</xdr:col>
      <xdr:colOff>50800</xdr:colOff>
      <xdr:row>83</xdr:row>
      <xdr:rowOff>110110</xdr:rowOff>
    </xdr:to>
    <xdr:cxnSp macro="">
      <xdr:nvCxnSpPr>
        <xdr:cNvPr id="362" name="直線コネクタ 361"/>
        <xdr:cNvCxnSpPr/>
      </xdr:nvCxnSpPr>
      <xdr:spPr>
        <a:xfrm>
          <a:off x="6149340" y="1401965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xdr:cNvSpPr txBox="1"/>
      </xdr:nvSpPr>
      <xdr:spPr>
        <a:xfrm>
          <a:off x="671202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168863</xdr:rowOff>
    </xdr:from>
    <xdr:ext cx="469744" cy="259045"/>
    <xdr:sp macro="" textlink="">
      <xdr:nvSpPr>
        <xdr:cNvPr id="367" name="n_1mainValue【公営住宅】&#10;一人当たり面積"/>
        <xdr:cNvSpPr txBox="1"/>
      </xdr:nvSpPr>
      <xdr:spPr>
        <a:xfrm>
          <a:off x="8271587" y="1374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1985</xdr:rowOff>
    </xdr:from>
    <xdr:ext cx="469744" cy="259045"/>
    <xdr:sp macro="" textlink="">
      <xdr:nvSpPr>
        <xdr:cNvPr id="368" name="n_2mainValue【公営住宅】&#10;一人当たり面積"/>
        <xdr:cNvSpPr txBox="1"/>
      </xdr:nvSpPr>
      <xdr:spPr>
        <a:xfrm>
          <a:off x="7509587" y="1374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5987</xdr:rowOff>
    </xdr:from>
    <xdr:ext cx="469744" cy="259045"/>
    <xdr:sp macro="" textlink="">
      <xdr:nvSpPr>
        <xdr:cNvPr id="369" name="n_3mainValue【公営住宅】&#10;一人当たり面積"/>
        <xdr:cNvSpPr txBox="1"/>
      </xdr:nvSpPr>
      <xdr:spPr>
        <a:xfrm>
          <a:off x="6712027" y="137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1415</xdr:rowOff>
    </xdr:from>
    <xdr:ext cx="469744" cy="259045"/>
    <xdr:sp macro="" textlink="">
      <xdr:nvSpPr>
        <xdr:cNvPr id="370" name="n_4mainValue【公営住宅】&#10;一人当たり面積"/>
        <xdr:cNvSpPr txBox="1"/>
      </xdr:nvSpPr>
      <xdr:spPr>
        <a:xfrm>
          <a:off x="5937327" y="137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427" name="楕円 426"/>
        <xdr:cNvSpPr/>
      </xdr:nvSpPr>
      <xdr:spPr>
        <a:xfrm>
          <a:off x="14325600" y="67157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428" name="【認定こども園・幼稚園・保育所】&#10;有形固定資産減価償却率該当値テキスト"/>
        <xdr:cNvSpPr txBox="1"/>
      </xdr:nvSpPr>
      <xdr:spPr>
        <a:xfrm>
          <a:off x="144145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429" name="楕円 428"/>
        <xdr:cNvSpPr/>
      </xdr:nvSpPr>
      <xdr:spPr>
        <a:xfrm>
          <a:off x="1357884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60960</xdr:rowOff>
    </xdr:to>
    <xdr:cxnSp macro="">
      <xdr:nvCxnSpPr>
        <xdr:cNvPr id="430" name="直線コネクタ 429"/>
        <xdr:cNvCxnSpPr/>
      </xdr:nvCxnSpPr>
      <xdr:spPr>
        <a:xfrm>
          <a:off x="13629640" y="674941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135890</xdr:rowOff>
    </xdr:from>
    <xdr:to>
      <xdr:col>76</xdr:col>
      <xdr:colOff>165100</xdr:colOff>
      <xdr:row>40</xdr:row>
      <xdr:rowOff>66040</xdr:rowOff>
    </xdr:to>
    <xdr:sp macro="" textlink="">
      <xdr:nvSpPr>
        <xdr:cNvPr id="431" name="楕円 430"/>
        <xdr:cNvSpPr/>
      </xdr:nvSpPr>
      <xdr:spPr>
        <a:xfrm>
          <a:off x="1280414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xdr:rowOff>
    </xdr:from>
    <xdr:to>
      <xdr:col>81</xdr:col>
      <xdr:colOff>50800</xdr:colOff>
      <xdr:row>40</xdr:row>
      <xdr:rowOff>43815</xdr:rowOff>
    </xdr:to>
    <xdr:cxnSp macro="">
      <xdr:nvCxnSpPr>
        <xdr:cNvPr id="432" name="直線コネクタ 431"/>
        <xdr:cNvCxnSpPr/>
      </xdr:nvCxnSpPr>
      <xdr:spPr>
        <a:xfrm>
          <a:off x="12854940" y="672084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433" name="楕円 432"/>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15240</xdr:rowOff>
    </xdr:to>
    <xdr:cxnSp macro="">
      <xdr:nvCxnSpPr>
        <xdr:cNvPr id="434" name="直線コネクタ 433"/>
        <xdr:cNvCxnSpPr/>
      </xdr:nvCxnSpPr>
      <xdr:spPr>
        <a:xfrm>
          <a:off x="12072620" y="66979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35" name="楕円 434"/>
        <xdr:cNvSpPr/>
      </xdr:nvSpPr>
      <xdr:spPr>
        <a:xfrm>
          <a:off x="1123188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9525</xdr:rowOff>
    </xdr:to>
    <xdr:cxnSp macro="">
      <xdr:nvCxnSpPr>
        <xdr:cNvPr id="436" name="直線コネクタ 435"/>
        <xdr:cNvCxnSpPr/>
      </xdr:nvCxnSpPr>
      <xdr:spPr>
        <a:xfrm flipV="1">
          <a:off x="11282680" y="669798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441" name="n_1mainValue【認定こども園・幼稚園・保育所】&#10;有形固定資産減価償却率"/>
        <xdr:cNvSpPr txBox="1"/>
      </xdr:nvSpPr>
      <xdr:spPr>
        <a:xfrm>
          <a:off x="134372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57167</xdr:rowOff>
    </xdr:from>
    <xdr:ext cx="405111" cy="259045"/>
    <xdr:sp macro="" textlink="">
      <xdr:nvSpPr>
        <xdr:cNvPr id="442" name="n_2mainValue【認定こども園・幼稚園・保育所】&#10;有形固定資産減価償却率"/>
        <xdr:cNvSpPr txBox="1"/>
      </xdr:nvSpPr>
      <xdr:spPr>
        <a:xfrm>
          <a:off x="126752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443" name="n_3mainValue【認定こども園・幼稚園・保育所】&#10;有形固定資産減価償却率"/>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44" name="n_4mainValue【認定こども園・幼稚園・保育所】&#10;有形固定資産減価償却率"/>
        <xdr:cNvSpPr txBox="1"/>
      </xdr:nvSpPr>
      <xdr:spPr>
        <a:xfrm>
          <a:off x="1110298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楕円 481"/>
        <xdr:cNvSpPr/>
      </xdr:nvSpPr>
      <xdr:spPr>
        <a:xfrm>
          <a:off x="194589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163847</xdr:rowOff>
    </xdr:from>
    <xdr:ext cx="469744" cy="259045"/>
    <xdr:sp macro="" textlink="">
      <xdr:nvSpPr>
        <xdr:cNvPr id="483" name="【認定こども園・幼稚園・保育所】&#10;一人当たり面積該当値テキスト"/>
        <xdr:cNvSpPr txBox="1"/>
      </xdr:nvSpPr>
      <xdr:spPr>
        <a:xfrm>
          <a:off x="19547840"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484" name="楕円 483"/>
        <xdr:cNvSpPr/>
      </xdr:nvSpPr>
      <xdr:spPr>
        <a:xfrm>
          <a:off x="187350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73914</xdr:rowOff>
    </xdr:to>
    <xdr:cxnSp macro="">
      <xdr:nvCxnSpPr>
        <xdr:cNvPr id="485" name="直線コネクタ 484"/>
        <xdr:cNvCxnSpPr/>
      </xdr:nvCxnSpPr>
      <xdr:spPr>
        <a:xfrm flipV="1">
          <a:off x="18778220" y="660273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86" name="楕円 485"/>
        <xdr:cNvSpPr/>
      </xdr:nvSpPr>
      <xdr:spPr>
        <a:xfrm>
          <a:off x="179374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39</xdr:row>
      <xdr:rowOff>73914</xdr:rowOff>
    </xdr:to>
    <xdr:cxnSp macro="">
      <xdr:nvCxnSpPr>
        <xdr:cNvPr id="487" name="直線コネクタ 486"/>
        <xdr:cNvCxnSpPr/>
      </xdr:nvCxnSpPr>
      <xdr:spPr>
        <a:xfrm>
          <a:off x="17988280" y="6496812"/>
          <a:ext cx="78994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160274</xdr:rowOff>
    </xdr:from>
    <xdr:to>
      <xdr:col>102</xdr:col>
      <xdr:colOff>165100</xdr:colOff>
      <xdr:row>38</xdr:row>
      <xdr:rowOff>90424</xdr:rowOff>
    </xdr:to>
    <xdr:sp macro="" textlink="">
      <xdr:nvSpPr>
        <xdr:cNvPr id="488" name="楕円 487"/>
        <xdr:cNvSpPr/>
      </xdr:nvSpPr>
      <xdr:spPr>
        <a:xfrm>
          <a:off x="17162780" y="636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39624</xdr:rowOff>
    </xdr:from>
    <xdr:to>
      <xdr:col>107</xdr:col>
      <xdr:colOff>50800</xdr:colOff>
      <xdr:row>38</xdr:row>
      <xdr:rowOff>126492</xdr:rowOff>
    </xdr:to>
    <xdr:cxnSp macro="">
      <xdr:nvCxnSpPr>
        <xdr:cNvPr id="489" name="直線コネクタ 488"/>
        <xdr:cNvCxnSpPr/>
      </xdr:nvCxnSpPr>
      <xdr:spPr>
        <a:xfrm>
          <a:off x="17213580" y="6409944"/>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90" name="楕円 489"/>
        <xdr:cNvSpPr/>
      </xdr:nvSpPr>
      <xdr:spPr>
        <a:xfrm>
          <a:off x="16388080" y="6326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xdr:rowOff>
    </xdr:from>
    <xdr:to>
      <xdr:col>102</xdr:col>
      <xdr:colOff>114300</xdr:colOff>
      <xdr:row>38</xdr:row>
      <xdr:rowOff>39624</xdr:rowOff>
    </xdr:to>
    <xdr:cxnSp macro="">
      <xdr:nvCxnSpPr>
        <xdr:cNvPr id="491" name="直線コネクタ 490"/>
        <xdr:cNvCxnSpPr/>
      </xdr:nvCxnSpPr>
      <xdr:spPr>
        <a:xfrm>
          <a:off x="16431260" y="637336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115841</xdr:rowOff>
    </xdr:from>
    <xdr:ext cx="469744" cy="259045"/>
    <xdr:sp macro="" textlink="">
      <xdr:nvSpPr>
        <xdr:cNvPr id="496" name="n_1mainValue【認定こども園・幼稚園・保育所】&#10;一人当たり面積"/>
        <xdr:cNvSpPr txBox="1"/>
      </xdr:nvSpPr>
      <xdr:spPr>
        <a:xfrm>
          <a:off x="1856112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497" name="n_2mainValue【認定こども園・幼稚園・保育所】&#10;一人当たり面積"/>
        <xdr:cNvSpPr txBox="1"/>
      </xdr:nvSpPr>
      <xdr:spPr>
        <a:xfrm>
          <a:off x="177762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106951</xdr:rowOff>
    </xdr:from>
    <xdr:ext cx="469744" cy="259045"/>
    <xdr:sp macro="" textlink="">
      <xdr:nvSpPr>
        <xdr:cNvPr id="498" name="n_3mainValue【認定こども園・幼稚園・保育所】&#10;一人当たり面積"/>
        <xdr:cNvSpPr txBox="1"/>
      </xdr:nvSpPr>
      <xdr:spPr>
        <a:xfrm>
          <a:off x="1700156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499" name="n_4mainValue【認定こども園・幼稚園・保育所】&#10;一人当たり面積"/>
        <xdr:cNvSpPr txBox="1"/>
      </xdr:nvSpPr>
      <xdr:spPr>
        <a:xfrm>
          <a:off x="1622686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2" name="楕円 541"/>
        <xdr:cNvSpPr/>
      </xdr:nvSpPr>
      <xdr:spPr>
        <a:xfrm>
          <a:off x="14325600" y="10323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3" name="【学校施設】&#10;有形固定資産減価償却率該当値テキスト"/>
        <xdr:cNvSpPr txBox="1"/>
      </xdr:nvSpPr>
      <xdr:spPr>
        <a:xfrm>
          <a:off x="144145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544" name="楕円 543"/>
        <xdr:cNvSpPr/>
      </xdr:nvSpPr>
      <xdr:spPr>
        <a:xfrm>
          <a:off x="135788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61</xdr:row>
      <xdr:rowOff>148590</xdr:rowOff>
    </xdr:to>
    <xdr:cxnSp macro="">
      <xdr:nvCxnSpPr>
        <xdr:cNvPr id="545" name="直線コネクタ 544"/>
        <xdr:cNvCxnSpPr/>
      </xdr:nvCxnSpPr>
      <xdr:spPr>
        <a:xfrm>
          <a:off x="13629640" y="10332175"/>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46" name="楕円 545"/>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106135</xdr:rowOff>
    </xdr:to>
    <xdr:cxnSp macro="">
      <xdr:nvCxnSpPr>
        <xdr:cNvPr id="547" name="直線コネクタ 546"/>
        <xdr:cNvCxnSpPr/>
      </xdr:nvCxnSpPr>
      <xdr:spPr>
        <a:xfrm>
          <a:off x="12854940" y="10283190"/>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48" name="楕円 547"/>
        <xdr:cNvSpPr/>
      </xdr:nvSpPr>
      <xdr:spPr>
        <a:xfrm>
          <a:off x="1202944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49" name="直線コネクタ 548"/>
        <xdr:cNvCxnSpPr/>
      </xdr:nvCxnSpPr>
      <xdr:spPr>
        <a:xfrm flipV="1">
          <a:off x="12072620" y="1028319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550" name="楕円 549"/>
        <xdr:cNvSpPr/>
      </xdr:nvSpPr>
      <xdr:spPr>
        <a:xfrm>
          <a:off x="1123188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89807</xdr:rowOff>
    </xdr:to>
    <xdr:cxnSp macro="">
      <xdr:nvCxnSpPr>
        <xdr:cNvPr id="551" name="直線コネクタ 550"/>
        <xdr:cNvCxnSpPr/>
      </xdr:nvCxnSpPr>
      <xdr:spPr>
        <a:xfrm>
          <a:off x="11282680" y="10266862"/>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556" name="n_1mainValue【学校施設】&#10;有形固定資産減価償却率"/>
        <xdr:cNvSpPr txBox="1"/>
      </xdr:nvSpPr>
      <xdr:spPr>
        <a:xfrm>
          <a:off x="13437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57" name="n_2mainValue【学校施設】&#10;有形固定資産減価償却率"/>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58" name="n_3mainValue【学校施設】&#10;有形固定資産減価償却率"/>
        <xdr:cNvSpPr txBox="1"/>
      </xdr:nvSpPr>
      <xdr:spPr>
        <a:xfrm>
          <a:off x="1190054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559" name="n_4mainValue【学校施設】&#10;有形固定資産減価償却率"/>
        <xdr:cNvSpPr txBox="1"/>
      </xdr:nvSpPr>
      <xdr:spPr>
        <a:xfrm>
          <a:off x="1110298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86360</xdr:rowOff>
    </xdr:from>
    <xdr:to>
      <xdr:col>116</xdr:col>
      <xdr:colOff>114300</xdr:colOff>
      <xdr:row>60</xdr:row>
      <xdr:rowOff>16510</xdr:rowOff>
    </xdr:to>
    <xdr:sp macro="" textlink="">
      <xdr:nvSpPr>
        <xdr:cNvPr id="596" name="楕円 595"/>
        <xdr:cNvSpPr/>
      </xdr:nvSpPr>
      <xdr:spPr>
        <a:xfrm>
          <a:off x="1945894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109237</xdr:rowOff>
    </xdr:from>
    <xdr:ext cx="469744" cy="259045"/>
    <xdr:sp macro="" textlink="">
      <xdr:nvSpPr>
        <xdr:cNvPr id="597" name="【学校施設】&#10;一人当たり面積該当値テキスト"/>
        <xdr:cNvSpPr txBox="1"/>
      </xdr:nvSpPr>
      <xdr:spPr>
        <a:xfrm>
          <a:off x="19547840"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112649</xdr:rowOff>
    </xdr:from>
    <xdr:to>
      <xdr:col>112</xdr:col>
      <xdr:colOff>38100</xdr:colOff>
      <xdr:row>60</xdr:row>
      <xdr:rowOff>42799</xdr:rowOff>
    </xdr:to>
    <xdr:sp macro="" textlink="">
      <xdr:nvSpPr>
        <xdr:cNvPr id="598" name="楕円 597"/>
        <xdr:cNvSpPr/>
      </xdr:nvSpPr>
      <xdr:spPr>
        <a:xfrm>
          <a:off x="18735040" y="100034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137160</xdr:rowOff>
    </xdr:from>
    <xdr:to>
      <xdr:col>116</xdr:col>
      <xdr:colOff>63500</xdr:colOff>
      <xdr:row>59</xdr:row>
      <xdr:rowOff>163449</xdr:rowOff>
    </xdr:to>
    <xdr:cxnSp macro="">
      <xdr:nvCxnSpPr>
        <xdr:cNvPr id="599" name="直線コネクタ 598"/>
        <xdr:cNvCxnSpPr/>
      </xdr:nvCxnSpPr>
      <xdr:spPr>
        <a:xfrm flipV="1">
          <a:off x="18778220" y="10027920"/>
          <a:ext cx="73152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136081</xdr:rowOff>
    </xdr:from>
    <xdr:to>
      <xdr:col>107</xdr:col>
      <xdr:colOff>101600</xdr:colOff>
      <xdr:row>60</xdr:row>
      <xdr:rowOff>66231</xdr:rowOff>
    </xdr:to>
    <xdr:sp macro="" textlink="">
      <xdr:nvSpPr>
        <xdr:cNvPr id="600" name="楕円 599"/>
        <xdr:cNvSpPr/>
      </xdr:nvSpPr>
      <xdr:spPr>
        <a:xfrm>
          <a:off x="17937480" y="10026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163449</xdr:rowOff>
    </xdr:from>
    <xdr:to>
      <xdr:col>111</xdr:col>
      <xdr:colOff>177800</xdr:colOff>
      <xdr:row>60</xdr:row>
      <xdr:rowOff>15431</xdr:rowOff>
    </xdr:to>
    <xdr:cxnSp macro="">
      <xdr:nvCxnSpPr>
        <xdr:cNvPr id="601" name="直線コネクタ 600"/>
        <xdr:cNvCxnSpPr/>
      </xdr:nvCxnSpPr>
      <xdr:spPr>
        <a:xfrm flipV="1">
          <a:off x="17988280" y="10054209"/>
          <a:ext cx="78994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154940</xdr:rowOff>
    </xdr:from>
    <xdr:to>
      <xdr:col>102</xdr:col>
      <xdr:colOff>165100</xdr:colOff>
      <xdr:row>60</xdr:row>
      <xdr:rowOff>85090</xdr:rowOff>
    </xdr:to>
    <xdr:sp macro="" textlink="">
      <xdr:nvSpPr>
        <xdr:cNvPr id="602" name="楕円 601"/>
        <xdr:cNvSpPr/>
      </xdr:nvSpPr>
      <xdr:spPr>
        <a:xfrm>
          <a:off x="1716278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15431</xdr:rowOff>
    </xdr:from>
    <xdr:to>
      <xdr:col>107</xdr:col>
      <xdr:colOff>50800</xdr:colOff>
      <xdr:row>60</xdr:row>
      <xdr:rowOff>34290</xdr:rowOff>
    </xdr:to>
    <xdr:cxnSp macro="">
      <xdr:nvCxnSpPr>
        <xdr:cNvPr id="603" name="直線コネクタ 602"/>
        <xdr:cNvCxnSpPr/>
      </xdr:nvCxnSpPr>
      <xdr:spPr>
        <a:xfrm flipV="1">
          <a:off x="17213580" y="10073831"/>
          <a:ext cx="7747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113220</xdr:rowOff>
    </xdr:from>
    <xdr:to>
      <xdr:col>98</xdr:col>
      <xdr:colOff>38100</xdr:colOff>
      <xdr:row>60</xdr:row>
      <xdr:rowOff>43370</xdr:rowOff>
    </xdr:to>
    <xdr:sp macro="" textlink="">
      <xdr:nvSpPr>
        <xdr:cNvPr id="604" name="楕円 603"/>
        <xdr:cNvSpPr/>
      </xdr:nvSpPr>
      <xdr:spPr>
        <a:xfrm>
          <a:off x="16388080" y="10003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164020</xdr:rowOff>
    </xdr:from>
    <xdr:to>
      <xdr:col>102</xdr:col>
      <xdr:colOff>114300</xdr:colOff>
      <xdr:row>60</xdr:row>
      <xdr:rowOff>34290</xdr:rowOff>
    </xdr:to>
    <xdr:cxnSp macro="">
      <xdr:nvCxnSpPr>
        <xdr:cNvPr id="605" name="直線コネクタ 604"/>
        <xdr:cNvCxnSpPr/>
      </xdr:nvCxnSpPr>
      <xdr:spPr>
        <a:xfrm>
          <a:off x="16431260" y="10054780"/>
          <a:ext cx="78232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59326</xdr:rowOff>
    </xdr:from>
    <xdr:ext cx="469744" cy="259045"/>
    <xdr:sp macro="" textlink="">
      <xdr:nvSpPr>
        <xdr:cNvPr id="610" name="n_1mainValue【学校施設】&#10;一人当たり面積"/>
        <xdr:cNvSpPr txBox="1"/>
      </xdr:nvSpPr>
      <xdr:spPr>
        <a:xfrm>
          <a:off x="18561127" y="97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82758</xdr:rowOff>
    </xdr:from>
    <xdr:ext cx="469744" cy="259045"/>
    <xdr:sp macro="" textlink="">
      <xdr:nvSpPr>
        <xdr:cNvPr id="611" name="n_2mainValue【学校施設】&#10;一人当たり面積"/>
        <xdr:cNvSpPr txBox="1"/>
      </xdr:nvSpPr>
      <xdr:spPr>
        <a:xfrm>
          <a:off x="17776267" y="980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101617</xdr:rowOff>
    </xdr:from>
    <xdr:ext cx="469744" cy="259045"/>
    <xdr:sp macro="" textlink="">
      <xdr:nvSpPr>
        <xdr:cNvPr id="612" name="n_3mainValue【学校施設】&#10;一人当たり面積"/>
        <xdr:cNvSpPr txBox="1"/>
      </xdr:nvSpPr>
      <xdr:spPr>
        <a:xfrm>
          <a:off x="1700156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59897</xdr:rowOff>
    </xdr:from>
    <xdr:ext cx="469744" cy="259045"/>
    <xdr:sp macro="" textlink="">
      <xdr:nvSpPr>
        <xdr:cNvPr id="613" name="n_4mainValue【学校施設】&#10;一人当たり面積"/>
        <xdr:cNvSpPr txBox="1"/>
      </xdr:nvSpPr>
      <xdr:spPr>
        <a:xfrm>
          <a:off x="16226867" y="978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58" name="【公民館】&#10;有形固定資産減価償却率平均値テキスト"/>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44450</xdr:rowOff>
    </xdr:from>
    <xdr:to>
      <xdr:col>76</xdr:col>
      <xdr:colOff>165100</xdr:colOff>
      <xdr:row>105</xdr:row>
      <xdr:rowOff>146050</xdr:rowOff>
    </xdr:to>
    <xdr:sp macro="" textlink="">
      <xdr:nvSpPr>
        <xdr:cNvPr id="669" name="楕円 668"/>
        <xdr:cNvSpPr/>
      </xdr:nvSpPr>
      <xdr:spPr>
        <a:xfrm>
          <a:off x="1280414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19050</xdr:rowOff>
    </xdr:from>
    <xdr:to>
      <xdr:col>72</xdr:col>
      <xdr:colOff>38100</xdr:colOff>
      <xdr:row>105</xdr:row>
      <xdr:rowOff>120650</xdr:rowOff>
    </xdr:to>
    <xdr:sp macro="" textlink="">
      <xdr:nvSpPr>
        <xdr:cNvPr id="670" name="楕円 669"/>
        <xdr:cNvSpPr/>
      </xdr:nvSpPr>
      <xdr:spPr>
        <a:xfrm>
          <a:off x="12029440" y="17621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69850</xdr:rowOff>
    </xdr:from>
    <xdr:to>
      <xdr:col>76</xdr:col>
      <xdr:colOff>114300</xdr:colOff>
      <xdr:row>105</xdr:row>
      <xdr:rowOff>95250</xdr:rowOff>
    </xdr:to>
    <xdr:cxnSp macro="">
      <xdr:nvCxnSpPr>
        <xdr:cNvPr id="671" name="直線コネクタ 670"/>
        <xdr:cNvCxnSpPr/>
      </xdr:nvCxnSpPr>
      <xdr:spPr>
        <a:xfrm>
          <a:off x="12072620" y="1767205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3811</xdr:rowOff>
    </xdr:from>
    <xdr:to>
      <xdr:col>67</xdr:col>
      <xdr:colOff>101600</xdr:colOff>
      <xdr:row>105</xdr:row>
      <xdr:rowOff>105411</xdr:rowOff>
    </xdr:to>
    <xdr:sp macro="" textlink="">
      <xdr:nvSpPr>
        <xdr:cNvPr id="672" name="楕円 671"/>
        <xdr:cNvSpPr/>
      </xdr:nvSpPr>
      <xdr:spPr>
        <a:xfrm>
          <a:off x="1123188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54611</xdr:rowOff>
    </xdr:from>
    <xdr:to>
      <xdr:col>71</xdr:col>
      <xdr:colOff>177800</xdr:colOff>
      <xdr:row>105</xdr:row>
      <xdr:rowOff>69850</xdr:rowOff>
    </xdr:to>
    <xdr:cxnSp macro="">
      <xdr:nvCxnSpPr>
        <xdr:cNvPr id="673" name="直線コネクタ 672"/>
        <xdr:cNvCxnSpPr/>
      </xdr:nvCxnSpPr>
      <xdr:spPr>
        <a:xfrm>
          <a:off x="11282680" y="1765681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4" name="n_1aveValue【公民館】&#10;有形固定資産減価償却率"/>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75" name="n_2aveValue【公民館】&#10;有形固定資産減価償却率"/>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76" name="n_3aveValue【公民館】&#10;有形固定資産減価償却率"/>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77" name="n_4aveValue【公民館】&#10;有形固定資産減価償却率"/>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678" name="n_2mainValue【公民館】&#10;有形固定資産減価償却率"/>
        <xdr:cNvSpPr txBox="1"/>
      </xdr:nvSpPr>
      <xdr:spPr>
        <a:xfrm>
          <a:off x="126752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111777</xdr:rowOff>
    </xdr:from>
    <xdr:ext cx="405111" cy="259045"/>
    <xdr:sp macro="" textlink="">
      <xdr:nvSpPr>
        <xdr:cNvPr id="679" name="n_3mainValue【公民館】&#10;有形固定資産減価償却率"/>
        <xdr:cNvSpPr txBox="1"/>
      </xdr:nvSpPr>
      <xdr:spPr>
        <a:xfrm>
          <a:off x="119005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96538</xdr:rowOff>
    </xdr:from>
    <xdr:ext cx="405111" cy="259045"/>
    <xdr:sp macro="" textlink="">
      <xdr:nvSpPr>
        <xdr:cNvPr id="680" name="n_4mainValue【公民館】&#10;有形固定資産減価償却率"/>
        <xdr:cNvSpPr txBox="1"/>
      </xdr:nvSpPr>
      <xdr:spPr>
        <a:xfrm>
          <a:off x="11102984" y="1769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1" name="直線コネクタ 690"/>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2" name="テキスト ボックス 691"/>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3" name="直線コネクタ 692"/>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4" name="テキスト ボックス 693"/>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5" name="直線コネクタ 694"/>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6" name="テキスト ボックス 695"/>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7" name="直線コネクタ 696"/>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8" name="テキスト ボックス 697"/>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2" name="直線コネクタ 701"/>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3" name="【公民館】&#10;一人当たり面積最小値テキスト"/>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04" name="直線コネクタ 703"/>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05" name="【公民館】&#10;一人当たり面積最大値テキスト"/>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06" name="直線コネクタ 705"/>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07" name="【公民館】&#10;一人当たり面積平均値テキスト"/>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08" name="フローチャート: 判断 707"/>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09" name="フローチャート: 判断 708"/>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0" name="フローチャート: 判断 709"/>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1" name="フローチャート: 判断 710"/>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2" name="フローチャート: 判断 711"/>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45974</xdr:rowOff>
    </xdr:from>
    <xdr:to>
      <xdr:col>107</xdr:col>
      <xdr:colOff>101600</xdr:colOff>
      <xdr:row>103</xdr:row>
      <xdr:rowOff>147574</xdr:rowOff>
    </xdr:to>
    <xdr:sp macro="" textlink="">
      <xdr:nvSpPr>
        <xdr:cNvPr id="718" name="楕円 717"/>
        <xdr:cNvSpPr/>
      </xdr:nvSpPr>
      <xdr:spPr>
        <a:xfrm>
          <a:off x="17937480" y="173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19" name="楕円 718"/>
        <xdr:cNvSpPr/>
      </xdr:nvSpPr>
      <xdr:spPr>
        <a:xfrm>
          <a:off x="171627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110489</xdr:rowOff>
    </xdr:to>
    <xdr:cxnSp macro="">
      <xdr:nvCxnSpPr>
        <xdr:cNvPr id="720" name="直線コネクタ 719"/>
        <xdr:cNvCxnSpPr/>
      </xdr:nvCxnSpPr>
      <xdr:spPr>
        <a:xfrm flipV="1">
          <a:off x="17213580" y="17363694"/>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75692</xdr:rowOff>
    </xdr:from>
    <xdr:to>
      <xdr:col>98</xdr:col>
      <xdr:colOff>38100</xdr:colOff>
      <xdr:row>104</xdr:row>
      <xdr:rowOff>5842</xdr:rowOff>
    </xdr:to>
    <xdr:sp macro="" textlink="">
      <xdr:nvSpPr>
        <xdr:cNvPr id="721" name="楕円 720"/>
        <xdr:cNvSpPr/>
      </xdr:nvSpPr>
      <xdr:spPr>
        <a:xfrm>
          <a:off x="16388080" y="17342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126492</xdr:rowOff>
    </xdr:to>
    <xdr:cxnSp macro="">
      <xdr:nvCxnSpPr>
        <xdr:cNvPr id="722" name="直線コネクタ 721"/>
        <xdr:cNvCxnSpPr/>
      </xdr:nvCxnSpPr>
      <xdr:spPr>
        <a:xfrm flipV="1">
          <a:off x="16431260" y="17377409"/>
          <a:ext cx="78232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23" name="n_1aveValue【公民館】&#10;一人当たり面積"/>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24" name="n_2aveValue【公民館】&#10;一人当たり面積"/>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25" name="n_3aveValue【公民館】&#10;一人当たり面積"/>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26" name="n_4aveValue【公民館】&#10;一人当たり面積"/>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164101</xdr:rowOff>
    </xdr:from>
    <xdr:ext cx="469744" cy="259045"/>
    <xdr:sp macro="" textlink="">
      <xdr:nvSpPr>
        <xdr:cNvPr id="727" name="n_2mainValue【公民館】&#10;一人当たり面積"/>
        <xdr:cNvSpPr txBox="1"/>
      </xdr:nvSpPr>
      <xdr:spPr>
        <a:xfrm>
          <a:off x="17776267" y="1709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28" name="n_3mainValue【公民館】&#10;一人当たり面積"/>
        <xdr:cNvSpPr txBox="1"/>
      </xdr:nvSpPr>
      <xdr:spPr>
        <a:xfrm>
          <a:off x="170015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22369</xdr:rowOff>
    </xdr:from>
    <xdr:ext cx="469744" cy="259045"/>
    <xdr:sp macro="" textlink="">
      <xdr:nvSpPr>
        <xdr:cNvPr id="729" name="n_4mainValue【公民館】&#10;一人当たり面積"/>
        <xdr:cNvSpPr txBox="1"/>
      </xdr:nvSpPr>
      <xdr:spPr>
        <a:xfrm>
          <a:off x="16226867" y="1712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公営住宅」を除き、類似団体内平均値と比べて高い値となっている。道路に関しては、国の財源を活用し、また平準化を図りながら道路改良舗装工事等の事業を進めているが、依然として類似団体内でも高い値となっている。幼稚園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年以上経過している建物が多く、有形固定資産減価償却率が高い値となっている。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人当たりの面積は、「道路」と「認定こども園・幼稚園・保育所」を除いて類似団体内平均値より高い値である。人口減少に伴い一人当たり面積が増加している面もあるが、過剰な整備となっている施設の洗い出しや公共施設総合管理計画に基づく総資産量の適正化を図る必要がある。「学校施設」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年度に策定した学校長寿命化計画に基づいた改修・改築や令和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年度に策定した学校の適正規模・適正配置に関する基本方針等により資産量の縮小を図る見込みである。</a:t>
          </a:r>
        </a:p>
        <a:p>
          <a:r>
            <a:rPr kumimoji="1" lang="ja-JP" altLang="en-US" sz="1300">
              <a:latin typeface="ＭＳ Ｐゴシック" panose="020B0600070205080204" pitchFamily="50" charset="-128"/>
              <a:ea typeface="ＭＳ Ｐゴシック" panose="020B0600070205080204" pitchFamily="50" charset="-128"/>
            </a:rPr>
            <a:t>　なお、公民館について令和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年度よりすべてまちづくりセンターへ移行したことにより、有形固定資産減価償却率及び一人当たり面積ともに令和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年度以降の該当数値がなくなっている。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40</xdr:row>
      <xdr:rowOff>83820</xdr:rowOff>
    </xdr:to>
    <xdr:cxnSp macro="">
      <xdr:nvCxnSpPr>
        <xdr:cNvPr id="57" name="直線コネクタ 56"/>
        <xdr:cNvCxnSpPr/>
      </xdr:nvCxnSpPr>
      <xdr:spPr>
        <a:xfrm flipV="1">
          <a:off x="4086225" y="551878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87647</xdr:rowOff>
    </xdr:from>
    <xdr:ext cx="405111" cy="259045"/>
    <xdr:sp macro="" textlink="">
      <xdr:nvSpPr>
        <xdr:cNvPr id="58" name="【図書館】&#10;有形固定資産減価償却率最小値テキスト"/>
        <xdr:cNvSpPr txBox="1"/>
      </xdr:nvSpPr>
      <xdr:spPr>
        <a:xfrm>
          <a:off x="412496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83820</xdr:rowOff>
    </xdr:from>
    <xdr:to>
      <xdr:col>24</xdr:col>
      <xdr:colOff>152400</xdr:colOff>
      <xdr:row>40</xdr:row>
      <xdr:rowOff>83820</xdr:rowOff>
    </xdr:to>
    <xdr:cxnSp macro="">
      <xdr:nvCxnSpPr>
        <xdr:cNvPr id="59" name="直線コネクタ 58"/>
        <xdr:cNvCxnSpPr/>
      </xdr:nvCxnSpPr>
      <xdr:spPr>
        <a:xfrm>
          <a:off x="4020820" y="678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12496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02082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2" name="【図書館】&#10;有形固定資産減価償却率平均値テキスト"/>
        <xdr:cNvSpPr txBox="1"/>
      </xdr:nvSpPr>
      <xdr:spPr>
        <a:xfrm>
          <a:off x="4124960" y="621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3" name="フローチャート: 判断 62"/>
        <xdr:cNvSpPr/>
      </xdr:nvSpPr>
      <xdr:spPr>
        <a:xfrm>
          <a:off x="403606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4" name="フローチャート: 判断 63"/>
        <xdr:cNvSpPr/>
      </xdr:nvSpPr>
      <xdr:spPr>
        <a:xfrm>
          <a:off x="331216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147320</xdr:rowOff>
    </xdr:from>
    <xdr:to>
      <xdr:col>15</xdr:col>
      <xdr:colOff>101600</xdr:colOff>
      <xdr:row>37</xdr:row>
      <xdr:rowOff>77470</xdr:rowOff>
    </xdr:to>
    <xdr:sp macro="" textlink="">
      <xdr:nvSpPr>
        <xdr:cNvPr id="65" name="フローチャート: 判断 64"/>
        <xdr:cNvSpPr/>
      </xdr:nvSpPr>
      <xdr:spPr>
        <a:xfrm>
          <a:off x="251460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7399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xdr:cNvSpPr/>
      </xdr:nvSpPr>
      <xdr:spPr>
        <a:xfrm>
          <a:off x="965200" y="6123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42545</xdr:rowOff>
    </xdr:from>
    <xdr:to>
      <xdr:col>24</xdr:col>
      <xdr:colOff>114300</xdr:colOff>
      <xdr:row>33</xdr:row>
      <xdr:rowOff>144145</xdr:rowOff>
    </xdr:to>
    <xdr:sp macro="" textlink="">
      <xdr:nvSpPr>
        <xdr:cNvPr id="73" name="楕円 72"/>
        <xdr:cNvSpPr/>
      </xdr:nvSpPr>
      <xdr:spPr>
        <a:xfrm>
          <a:off x="4036060" y="55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128922</xdr:rowOff>
    </xdr:from>
    <xdr:ext cx="405111" cy="259045"/>
    <xdr:sp macro="" textlink="">
      <xdr:nvSpPr>
        <xdr:cNvPr id="74" name="【図書館】&#10;有形固定資産減価償却率該当値テキスト"/>
        <xdr:cNvSpPr txBox="1"/>
      </xdr:nvSpPr>
      <xdr:spPr>
        <a:xfrm>
          <a:off x="4124960" y="549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xdr:rowOff>
    </xdr:from>
    <xdr:to>
      <xdr:col>20</xdr:col>
      <xdr:colOff>38100</xdr:colOff>
      <xdr:row>40</xdr:row>
      <xdr:rowOff>106045</xdr:rowOff>
    </xdr:to>
    <xdr:sp macro="" textlink="">
      <xdr:nvSpPr>
        <xdr:cNvPr id="75" name="楕円 74"/>
        <xdr:cNvSpPr/>
      </xdr:nvSpPr>
      <xdr:spPr>
        <a:xfrm>
          <a:off x="3312160" y="671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93345</xdr:rowOff>
    </xdr:from>
    <xdr:to>
      <xdr:col>24</xdr:col>
      <xdr:colOff>63500</xdr:colOff>
      <xdr:row>40</xdr:row>
      <xdr:rowOff>55245</xdr:rowOff>
    </xdr:to>
    <xdr:cxnSp macro="">
      <xdr:nvCxnSpPr>
        <xdr:cNvPr id="76" name="直線コネクタ 75"/>
        <xdr:cNvCxnSpPr/>
      </xdr:nvCxnSpPr>
      <xdr:spPr>
        <a:xfrm flipV="1">
          <a:off x="3355340" y="5625465"/>
          <a:ext cx="73152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158750</xdr:rowOff>
    </xdr:from>
    <xdr:to>
      <xdr:col>15</xdr:col>
      <xdr:colOff>101600</xdr:colOff>
      <xdr:row>41</xdr:row>
      <xdr:rowOff>88900</xdr:rowOff>
    </xdr:to>
    <xdr:sp macro="" textlink="">
      <xdr:nvSpPr>
        <xdr:cNvPr id="77" name="楕円 76"/>
        <xdr:cNvSpPr/>
      </xdr:nvSpPr>
      <xdr:spPr>
        <a:xfrm>
          <a:off x="251460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55245</xdr:rowOff>
    </xdr:from>
    <xdr:to>
      <xdr:col>19</xdr:col>
      <xdr:colOff>177800</xdr:colOff>
      <xdr:row>41</xdr:row>
      <xdr:rowOff>38100</xdr:rowOff>
    </xdr:to>
    <xdr:cxnSp macro="">
      <xdr:nvCxnSpPr>
        <xdr:cNvPr id="78" name="直線コネクタ 77"/>
        <xdr:cNvCxnSpPr/>
      </xdr:nvCxnSpPr>
      <xdr:spPr>
        <a:xfrm flipV="1">
          <a:off x="2565400" y="6760845"/>
          <a:ext cx="78994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12065</xdr:rowOff>
    </xdr:from>
    <xdr:to>
      <xdr:col>10</xdr:col>
      <xdr:colOff>165100</xdr:colOff>
      <xdr:row>41</xdr:row>
      <xdr:rowOff>113665</xdr:rowOff>
    </xdr:to>
    <xdr:sp macro="" textlink="">
      <xdr:nvSpPr>
        <xdr:cNvPr id="79" name="楕円 78"/>
        <xdr:cNvSpPr/>
      </xdr:nvSpPr>
      <xdr:spPr>
        <a:xfrm>
          <a:off x="17399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38100</xdr:rowOff>
    </xdr:from>
    <xdr:to>
      <xdr:col>15</xdr:col>
      <xdr:colOff>50800</xdr:colOff>
      <xdr:row>41</xdr:row>
      <xdr:rowOff>62865</xdr:rowOff>
    </xdr:to>
    <xdr:cxnSp macro="">
      <xdr:nvCxnSpPr>
        <xdr:cNvPr id="80" name="直線コネクタ 79"/>
        <xdr:cNvCxnSpPr/>
      </xdr:nvCxnSpPr>
      <xdr:spPr>
        <a:xfrm flipV="1">
          <a:off x="1790700" y="691134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xdr:cNvSpPr/>
      </xdr:nvSpPr>
      <xdr:spPr>
        <a:xfrm>
          <a:off x="96520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22860</xdr:rowOff>
    </xdr:from>
    <xdr:to>
      <xdr:col>10</xdr:col>
      <xdr:colOff>114300</xdr:colOff>
      <xdr:row>41</xdr:row>
      <xdr:rowOff>62865</xdr:rowOff>
    </xdr:to>
    <xdr:cxnSp macro="">
      <xdr:nvCxnSpPr>
        <xdr:cNvPr id="82" name="直線コネクタ 81"/>
        <xdr:cNvCxnSpPr/>
      </xdr:nvCxnSpPr>
      <xdr:spPr>
        <a:xfrm>
          <a:off x="1008380" y="689610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3" name="n_1aveValue【図書館】&#10;有形固定資産減価償却率"/>
        <xdr:cNvSpPr txBox="1"/>
      </xdr:nvSpPr>
      <xdr:spPr>
        <a:xfrm>
          <a:off x="317056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4" name="n_2aveValue【図書館】&#10;有形固定資産減価償却率"/>
        <xdr:cNvSpPr txBox="1"/>
      </xdr:nvSpPr>
      <xdr:spPr>
        <a:xfrm>
          <a:off x="238570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5" name="n_3aveValue【図書館】&#10;有形固定資産減価償却率"/>
        <xdr:cNvSpPr txBox="1"/>
      </xdr:nvSpPr>
      <xdr:spPr>
        <a:xfrm>
          <a:off x="16110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86" name="n_4aveValue【図書館】&#10;有形固定資産減価償却率"/>
        <xdr:cNvSpPr txBox="1"/>
      </xdr:nvSpPr>
      <xdr:spPr>
        <a:xfrm>
          <a:off x="83630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97172</xdr:rowOff>
    </xdr:from>
    <xdr:ext cx="405111" cy="259045"/>
    <xdr:sp macro="" textlink="">
      <xdr:nvSpPr>
        <xdr:cNvPr id="87" name="n_1mainValue【図書館】&#10;有形固定資産減価償却率"/>
        <xdr:cNvSpPr txBox="1"/>
      </xdr:nvSpPr>
      <xdr:spPr>
        <a:xfrm>
          <a:off x="317056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80027</xdr:rowOff>
    </xdr:from>
    <xdr:ext cx="405111" cy="259045"/>
    <xdr:sp macro="" textlink="">
      <xdr:nvSpPr>
        <xdr:cNvPr id="88" name="n_2mainValue【図書館】&#10;有形固定資産減価償却率"/>
        <xdr:cNvSpPr txBox="1"/>
      </xdr:nvSpPr>
      <xdr:spPr>
        <a:xfrm>
          <a:off x="238570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104792</xdr:rowOff>
    </xdr:from>
    <xdr:ext cx="405111" cy="259045"/>
    <xdr:sp macro="" textlink="">
      <xdr:nvSpPr>
        <xdr:cNvPr id="89" name="n_3mainValue【図書館】&#10;有形固定資産減価償却率"/>
        <xdr:cNvSpPr txBox="1"/>
      </xdr:nvSpPr>
      <xdr:spPr>
        <a:xfrm>
          <a:off x="161100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図書館】&#10;有形固定資産減価償却率"/>
        <xdr:cNvSpPr txBox="1"/>
      </xdr:nvSpPr>
      <xdr:spPr>
        <a:xfrm>
          <a:off x="83630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4" name="直線コネクタ 113"/>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5" name="【図書館】&#10;一人当たり面積最小値テキスト"/>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6" name="直線コネクタ 115"/>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7" name="【図書館】&#10;一人当たり面積最大値テキスト"/>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8" name="直線コネクタ 117"/>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9" name="【図書館】&#10;一人当たり面積平均値テキスト"/>
        <xdr:cNvSpPr txBox="1"/>
      </xdr:nvSpPr>
      <xdr:spPr>
        <a:xfrm>
          <a:off x="92583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0" name="フローチャート: 判断 119"/>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1" name="フローチャート: 判断 120"/>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2" name="フローチャート: 判断 121"/>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3" name="フローチャート: 判断 122"/>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xdr:cNvSpPr/>
      </xdr:nvSpPr>
      <xdr:spPr>
        <a:xfrm>
          <a:off x="91922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1" name="【図書館】&#10;一人当たり面積該当値テキスト"/>
        <xdr:cNvSpPr txBox="1"/>
      </xdr:nvSpPr>
      <xdr:spPr>
        <a:xfrm>
          <a:off x="9258300"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2" name="楕円 131"/>
        <xdr:cNvSpPr/>
      </xdr:nvSpPr>
      <xdr:spPr>
        <a:xfrm>
          <a:off x="844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40</xdr:row>
      <xdr:rowOff>60960</xdr:rowOff>
    </xdr:to>
    <xdr:cxnSp macro="">
      <xdr:nvCxnSpPr>
        <xdr:cNvPr id="133" name="直線コネクタ 132"/>
        <xdr:cNvCxnSpPr/>
      </xdr:nvCxnSpPr>
      <xdr:spPr>
        <a:xfrm flipV="1">
          <a:off x="8496300" y="6671310"/>
          <a:ext cx="7239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4" name="楕円 133"/>
        <xdr:cNvSpPr/>
      </xdr:nvSpPr>
      <xdr:spPr>
        <a:xfrm>
          <a:off x="767080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68580</xdr:rowOff>
    </xdr:to>
    <xdr:cxnSp macro="">
      <xdr:nvCxnSpPr>
        <xdr:cNvPr id="135" name="直線コネクタ 134"/>
        <xdr:cNvCxnSpPr/>
      </xdr:nvCxnSpPr>
      <xdr:spPr>
        <a:xfrm flipV="1">
          <a:off x="7713980" y="67665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6" name="楕円 135"/>
        <xdr:cNvSpPr/>
      </xdr:nvSpPr>
      <xdr:spPr>
        <a:xfrm>
          <a:off x="68732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76200</xdr:rowOff>
    </xdr:to>
    <xdr:cxnSp macro="">
      <xdr:nvCxnSpPr>
        <xdr:cNvPr id="137" name="直線コネクタ 136"/>
        <xdr:cNvCxnSpPr/>
      </xdr:nvCxnSpPr>
      <xdr:spPr>
        <a:xfrm flipV="1">
          <a:off x="6924040" y="6774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8" name="楕円 137"/>
        <xdr:cNvSpPr/>
      </xdr:nvSpPr>
      <xdr:spPr>
        <a:xfrm>
          <a:off x="60985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83820</xdr:rowOff>
    </xdr:to>
    <xdr:cxnSp macro="">
      <xdr:nvCxnSpPr>
        <xdr:cNvPr id="139" name="直線コネクタ 138"/>
        <xdr:cNvCxnSpPr/>
      </xdr:nvCxnSpPr>
      <xdr:spPr>
        <a:xfrm flipV="1">
          <a:off x="6149340" y="67818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0" name="n_1aveValue【図書館】&#10;一人当たり面積"/>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1" name="n_2aveValue【図書館】&#10;一人当たり面積"/>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2" name="n_3aveValue【図書館】&#10;一人当たり面積"/>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3" name="n_4aveValue【図書館】&#10;一人当たり面積"/>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102887</xdr:rowOff>
    </xdr:from>
    <xdr:ext cx="469744" cy="259045"/>
    <xdr:sp macro="" textlink="">
      <xdr:nvSpPr>
        <xdr:cNvPr id="144" name="n_1mainValue【図書館】&#10;一人当たり面積"/>
        <xdr:cNvSpPr txBox="1"/>
      </xdr:nvSpPr>
      <xdr:spPr>
        <a:xfrm>
          <a:off x="827158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110507</xdr:rowOff>
    </xdr:from>
    <xdr:ext cx="469744" cy="259045"/>
    <xdr:sp macro="" textlink="">
      <xdr:nvSpPr>
        <xdr:cNvPr id="145" name="n_2mainValue【図書館】&#10;一人当たり面積"/>
        <xdr:cNvSpPr txBox="1"/>
      </xdr:nvSpPr>
      <xdr:spPr>
        <a:xfrm>
          <a:off x="750958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6" name="n_3mainValue【図書館】&#10;一人当たり面積"/>
        <xdr:cNvSpPr txBox="1"/>
      </xdr:nvSpPr>
      <xdr:spPr>
        <a:xfrm>
          <a:off x="67120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7" name="n_4mainValue【図書館】&#10;一人当たり面積"/>
        <xdr:cNvSpPr txBox="1"/>
      </xdr:nvSpPr>
      <xdr:spPr>
        <a:xfrm>
          <a:off x="59373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0" name="テキスト ボックス 159"/>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70" name="直線コネクタ 169"/>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1" name="【体育館・プール】&#10;有形固定資産減価償却率最小値テキスト"/>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2" name="直線コネクタ 171"/>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3" name="【体育館・プール】&#10;有形固定資産減価償却率最大値テキスト"/>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4" name="直線コネクタ 173"/>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5" name="【体育館・プール】&#10;有形固定資産減価償却率平均値テキスト"/>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6" name="フローチャート: 判断 175"/>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7" name="フローチャート: 判断 176"/>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8" name="フローチャート: 判断 177"/>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9" name="フローチャート: 判断 178"/>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80" name="フローチャート: 判断 179"/>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58928</xdr:rowOff>
    </xdr:from>
    <xdr:to>
      <xdr:col>24</xdr:col>
      <xdr:colOff>114300</xdr:colOff>
      <xdr:row>61</xdr:row>
      <xdr:rowOff>160528</xdr:rowOff>
    </xdr:to>
    <xdr:sp macro="" textlink="">
      <xdr:nvSpPr>
        <xdr:cNvPr id="186" name="楕円 185"/>
        <xdr:cNvSpPr/>
      </xdr:nvSpPr>
      <xdr:spPr>
        <a:xfrm>
          <a:off x="4036060" y="102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37355</xdr:rowOff>
    </xdr:from>
    <xdr:ext cx="405111" cy="259045"/>
    <xdr:sp macro="" textlink="">
      <xdr:nvSpPr>
        <xdr:cNvPr id="187" name="【体育館・プール】&#10;有形固定資産減価償却率該当値テキスト"/>
        <xdr:cNvSpPr txBox="1"/>
      </xdr:nvSpPr>
      <xdr:spPr>
        <a:xfrm>
          <a:off x="4124960" y="1026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36068</xdr:rowOff>
    </xdr:from>
    <xdr:to>
      <xdr:col>20</xdr:col>
      <xdr:colOff>38100</xdr:colOff>
      <xdr:row>61</xdr:row>
      <xdr:rowOff>137668</xdr:rowOff>
    </xdr:to>
    <xdr:sp macro="" textlink="">
      <xdr:nvSpPr>
        <xdr:cNvPr id="188" name="楕円 187"/>
        <xdr:cNvSpPr/>
      </xdr:nvSpPr>
      <xdr:spPr>
        <a:xfrm>
          <a:off x="3312160" y="10262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86868</xdr:rowOff>
    </xdr:from>
    <xdr:to>
      <xdr:col>24</xdr:col>
      <xdr:colOff>63500</xdr:colOff>
      <xdr:row>61</xdr:row>
      <xdr:rowOff>109728</xdr:rowOff>
    </xdr:to>
    <xdr:cxnSp macro="">
      <xdr:nvCxnSpPr>
        <xdr:cNvPr id="189" name="直線コネクタ 188"/>
        <xdr:cNvCxnSpPr/>
      </xdr:nvCxnSpPr>
      <xdr:spPr>
        <a:xfrm>
          <a:off x="3355340" y="1031290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xdr:rowOff>
    </xdr:from>
    <xdr:to>
      <xdr:col>15</xdr:col>
      <xdr:colOff>101600</xdr:colOff>
      <xdr:row>61</xdr:row>
      <xdr:rowOff>112522</xdr:rowOff>
    </xdr:to>
    <xdr:sp macro="" textlink="">
      <xdr:nvSpPr>
        <xdr:cNvPr id="190" name="楕円 189"/>
        <xdr:cNvSpPr/>
      </xdr:nvSpPr>
      <xdr:spPr>
        <a:xfrm>
          <a:off x="2514600" y="10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86868</xdr:rowOff>
    </xdr:to>
    <xdr:cxnSp macro="">
      <xdr:nvCxnSpPr>
        <xdr:cNvPr id="191" name="直線コネクタ 190"/>
        <xdr:cNvCxnSpPr/>
      </xdr:nvCxnSpPr>
      <xdr:spPr>
        <a:xfrm>
          <a:off x="2565400" y="10287762"/>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157226</xdr:rowOff>
    </xdr:from>
    <xdr:to>
      <xdr:col>10</xdr:col>
      <xdr:colOff>165100</xdr:colOff>
      <xdr:row>61</xdr:row>
      <xdr:rowOff>87376</xdr:rowOff>
    </xdr:to>
    <xdr:sp macro="" textlink="">
      <xdr:nvSpPr>
        <xdr:cNvPr id="192" name="楕円 191"/>
        <xdr:cNvSpPr/>
      </xdr:nvSpPr>
      <xdr:spPr>
        <a:xfrm>
          <a:off x="1739900" y="10215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36576</xdr:rowOff>
    </xdr:from>
    <xdr:to>
      <xdr:col>15</xdr:col>
      <xdr:colOff>50800</xdr:colOff>
      <xdr:row>61</xdr:row>
      <xdr:rowOff>61722</xdr:rowOff>
    </xdr:to>
    <xdr:cxnSp macro="">
      <xdr:nvCxnSpPr>
        <xdr:cNvPr id="193" name="直線コネクタ 192"/>
        <xdr:cNvCxnSpPr/>
      </xdr:nvCxnSpPr>
      <xdr:spPr>
        <a:xfrm>
          <a:off x="1790700" y="10262616"/>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4" name="楕円 193"/>
        <xdr:cNvSpPr/>
      </xdr:nvSpPr>
      <xdr:spPr>
        <a:xfrm>
          <a:off x="96520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36576</xdr:rowOff>
    </xdr:from>
    <xdr:to>
      <xdr:col>10</xdr:col>
      <xdr:colOff>114300</xdr:colOff>
      <xdr:row>61</xdr:row>
      <xdr:rowOff>45720</xdr:rowOff>
    </xdr:to>
    <xdr:cxnSp macro="">
      <xdr:nvCxnSpPr>
        <xdr:cNvPr id="195" name="直線コネクタ 194"/>
        <xdr:cNvCxnSpPr/>
      </xdr:nvCxnSpPr>
      <xdr:spPr>
        <a:xfrm flipV="1">
          <a:off x="1008380" y="1026261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6" name="n_1aveValue【体育館・プール】&#10;有形固定資産減価償却率"/>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7" name="n_2aveValue【体育館・プール】&#10;有形固定資産減価償却率"/>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8" name="n_3aveValue【体育館・プール】&#10;有形固定資産減価償却率"/>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9" name="n_4aveValue【体育館・プール】&#10;有形固定資産減価償却率"/>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128795</xdr:rowOff>
    </xdr:from>
    <xdr:ext cx="405111" cy="259045"/>
    <xdr:sp macro="" textlink="">
      <xdr:nvSpPr>
        <xdr:cNvPr id="200" name="n_1mainValue【体育館・プール】&#10;有形固定資産減価償却率"/>
        <xdr:cNvSpPr txBox="1"/>
      </xdr:nvSpPr>
      <xdr:spPr>
        <a:xfrm>
          <a:off x="3170564" y="103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103649</xdr:rowOff>
    </xdr:from>
    <xdr:ext cx="405111" cy="259045"/>
    <xdr:sp macro="" textlink="">
      <xdr:nvSpPr>
        <xdr:cNvPr id="201" name="n_2mainValue【体育館・プール】&#10;有形固定資産減価償却率"/>
        <xdr:cNvSpPr txBox="1"/>
      </xdr:nvSpPr>
      <xdr:spPr>
        <a:xfrm>
          <a:off x="2385704" y="1032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78503</xdr:rowOff>
    </xdr:from>
    <xdr:ext cx="405111" cy="259045"/>
    <xdr:sp macro="" textlink="">
      <xdr:nvSpPr>
        <xdr:cNvPr id="202" name="n_3mainValue【体育館・プール】&#10;有形固定資産減価償却率"/>
        <xdr:cNvSpPr txBox="1"/>
      </xdr:nvSpPr>
      <xdr:spPr>
        <a:xfrm>
          <a:off x="1611004" y="10304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3" name="n_4mainValue【体育館・プール】&#10;有形固定資産減価償却率"/>
        <xdr:cNvSpPr txBox="1"/>
      </xdr:nvSpPr>
      <xdr:spPr>
        <a:xfrm>
          <a:off x="8363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7" name="直線コネクタ 226"/>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8" name="【体育館・プール】&#10;一人当たり面積最小値テキスト"/>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9" name="直線コネクタ 228"/>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0" name="【体育館・プール】&#10;一人当たり面積最大値テキスト"/>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1" name="直線コネクタ 230"/>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2" name="【体育館・プール】&#10;一人当たり面積平均値テキスト"/>
        <xdr:cNvSpPr txBox="1"/>
      </xdr:nvSpPr>
      <xdr:spPr>
        <a:xfrm>
          <a:off x="9258300" y="1026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3" name="フローチャート: 判断 232"/>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4" name="フローチャート: 判断 233"/>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5" name="フローチャート: 判断 234"/>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6" name="フローチャート: 判断 235"/>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7" name="フローチャート: 判断 236"/>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4445</xdr:rowOff>
    </xdr:from>
    <xdr:to>
      <xdr:col>55</xdr:col>
      <xdr:colOff>50800</xdr:colOff>
      <xdr:row>57</xdr:row>
      <xdr:rowOff>106045</xdr:rowOff>
    </xdr:to>
    <xdr:sp macro="" textlink="">
      <xdr:nvSpPr>
        <xdr:cNvPr id="243" name="楕円 242"/>
        <xdr:cNvSpPr/>
      </xdr:nvSpPr>
      <xdr:spPr>
        <a:xfrm>
          <a:off x="9192260" y="955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27322</xdr:rowOff>
    </xdr:from>
    <xdr:ext cx="469744" cy="259045"/>
    <xdr:sp macro="" textlink="">
      <xdr:nvSpPr>
        <xdr:cNvPr id="244" name="【体育館・プール】&#10;一人当たり面積該当値テキスト"/>
        <xdr:cNvSpPr txBox="1"/>
      </xdr:nvSpPr>
      <xdr:spPr>
        <a:xfrm>
          <a:off x="9258300" y="94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33020</xdr:rowOff>
    </xdr:from>
    <xdr:to>
      <xdr:col>50</xdr:col>
      <xdr:colOff>165100</xdr:colOff>
      <xdr:row>57</xdr:row>
      <xdr:rowOff>134620</xdr:rowOff>
    </xdr:to>
    <xdr:sp macro="" textlink="">
      <xdr:nvSpPr>
        <xdr:cNvPr id="245" name="楕円 244"/>
        <xdr:cNvSpPr/>
      </xdr:nvSpPr>
      <xdr:spPr>
        <a:xfrm>
          <a:off x="8445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55245</xdr:rowOff>
    </xdr:from>
    <xdr:to>
      <xdr:col>55</xdr:col>
      <xdr:colOff>0</xdr:colOff>
      <xdr:row>57</xdr:row>
      <xdr:rowOff>83820</xdr:rowOff>
    </xdr:to>
    <xdr:cxnSp macro="">
      <xdr:nvCxnSpPr>
        <xdr:cNvPr id="246" name="直線コネクタ 245"/>
        <xdr:cNvCxnSpPr/>
      </xdr:nvCxnSpPr>
      <xdr:spPr>
        <a:xfrm flipV="1">
          <a:off x="8496300" y="9610725"/>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36830</xdr:rowOff>
    </xdr:from>
    <xdr:to>
      <xdr:col>46</xdr:col>
      <xdr:colOff>38100</xdr:colOff>
      <xdr:row>57</xdr:row>
      <xdr:rowOff>138430</xdr:rowOff>
    </xdr:to>
    <xdr:sp macro="" textlink="">
      <xdr:nvSpPr>
        <xdr:cNvPr id="247" name="楕円 246"/>
        <xdr:cNvSpPr/>
      </xdr:nvSpPr>
      <xdr:spPr>
        <a:xfrm>
          <a:off x="7670800" y="9592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83820</xdr:rowOff>
    </xdr:from>
    <xdr:to>
      <xdr:col>50</xdr:col>
      <xdr:colOff>114300</xdr:colOff>
      <xdr:row>57</xdr:row>
      <xdr:rowOff>87630</xdr:rowOff>
    </xdr:to>
    <xdr:cxnSp macro="">
      <xdr:nvCxnSpPr>
        <xdr:cNvPr id="248" name="直線コネクタ 247"/>
        <xdr:cNvCxnSpPr/>
      </xdr:nvCxnSpPr>
      <xdr:spPr>
        <a:xfrm flipV="1">
          <a:off x="7713980" y="96393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55880</xdr:rowOff>
    </xdr:from>
    <xdr:to>
      <xdr:col>41</xdr:col>
      <xdr:colOff>101600</xdr:colOff>
      <xdr:row>57</xdr:row>
      <xdr:rowOff>157480</xdr:rowOff>
    </xdr:to>
    <xdr:sp macro="" textlink="">
      <xdr:nvSpPr>
        <xdr:cNvPr id="249" name="楕円 248"/>
        <xdr:cNvSpPr/>
      </xdr:nvSpPr>
      <xdr:spPr>
        <a:xfrm>
          <a:off x="687324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87630</xdr:rowOff>
    </xdr:from>
    <xdr:to>
      <xdr:col>45</xdr:col>
      <xdr:colOff>177800</xdr:colOff>
      <xdr:row>57</xdr:row>
      <xdr:rowOff>106680</xdr:rowOff>
    </xdr:to>
    <xdr:cxnSp macro="">
      <xdr:nvCxnSpPr>
        <xdr:cNvPr id="250" name="直線コネクタ 249"/>
        <xdr:cNvCxnSpPr/>
      </xdr:nvCxnSpPr>
      <xdr:spPr>
        <a:xfrm flipV="1">
          <a:off x="6924040" y="96431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74930</xdr:rowOff>
    </xdr:from>
    <xdr:to>
      <xdr:col>36</xdr:col>
      <xdr:colOff>165100</xdr:colOff>
      <xdr:row>58</xdr:row>
      <xdr:rowOff>5080</xdr:rowOff>
    </xdr:to>
    <xdr:sp macro="" textlink="">
      <xdr:nvSpPr>
        <xdr:cNvPr id="251" name="楕円 250"/>
        <xdr:cNvSpPr/>
      </xdr:nvSpPr>
      <xdr:spPr>
        <a:xfrm>
          <a:off x="609854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106680</xdr:rowOff>
    </xdr:from>
    <xdr:to>
      <xdr:col>41</xdr:col>
      <xdr:colOff>50800</xdr:colOff>
      <xdr:row>57</xdr:row>
      <xdr:rowOff>125730</xdr:rowOff>
    </xdr:to>
    <xdr:cxnSp macro="">
      <xdr:nvCxnSpPr>
        <xdr:cNvPr id="252" name="直線コネクタ 251"/>
        <xdr:cNvCxnSpPr/>
      </xdr:nvCxnSpPr>
      <xdr:spPr>
        <a:xfrm flipV="1">
          <a:off x="6149340" y="966216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3" name="n_1aveValue【体育館・プール】&#10;一人当たり面積"/>
        <xdr:cNvSpPr txBox="1"/>
      </xdr:nvSpPr>
      <xdr:spPr>
        <a:xfrm>
          <a:off x="8271587" y="103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4" name="n_2aveValue【体育館・プール】&#10;一人当たり面積"/>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5" name="n_3aveValue【体育館・プール】&#10;一人当たり面積"/>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6" name="n_4aveValue【体育館・プール】&#10;一人当たり面積"/>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151147</xdr:rowOff>
    </xdr:from>
    <xdr:ext cx="469744" cy="259045"/>
    <xdr:sp macro="" textlink="">
      <xdr:nvSpPr>
        <xdr:cNvPr id="257" name="n_1mainValue【体育館・プール】&#10;一人当たり面積"/>
        <xdr:cNvSpPr txBox="1"/>
      </xdr:nvSpPr>
      <xdr:spPr>
        <a:xfrm>
          <a:off x="827158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154957</xdr:rowOff>
    </xdr:from>
    <xdr:ext cx="469744" cy="259045"/>
    <xdr:sp macro="" textlink="">
      <xdr:nvSpPr>
        <xdr:cNvPr id="258" name="n_2mainValue【体育館・プール】&#10;一人当たり面積"/>
        <xdr:cNvSpPr txBox="1"/>
      </xdr:nvSpPr>
      <xdr:spPr>
        <a:xfrm>
          <a:off x="7509587" y="937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2557</xdr:rowOff>
    </xdr:from>
    <xdr:ext cx="469744" cy="259045"/>
    <xdr:sp macro="" textlink="">
      <xdr:nvSpPr>
        <xdr:cNvPr id="259" name="n_3mainValue【体育館・プール】&#10;一人当たり面積"/>
        <xdr:cNvSpPr txBox="1"/>
      </xdr:nvSpPr>
      <xdr:spPr>
        <a:xfrm>
          <a:off x="67120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21607</xdr:rowOff>
    </xdr:from>
    <xdr:ext cx="469744" cy="259045"/>
    <xdr:sp macro="" textlink="">
      <xdr:nvSpPr>
        <xdr:cNvPr id="260" name="n_4mainValue【体育館・プール】&#10;一人当たり面積"/>
        <xdr:cNvSpPr txBox="1"/>
      </xdr:nvSpPr>
      <xdr:spPr>
        <a:xfrm>
          <a:off x="59373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01" name="直線コネクタ 300"/>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2" name="【市民会館】&#10;有形固定資産減価償却率最小値テキスト"/>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3" name="直線コネクタ 302"/>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4" name="【市民会館】&#10;有形固定資産減価償却率最大値テキスト"/>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5" name="直線コネクタ 304"/>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306" name="【市民会館】&#10;有形固定資産減価償却率平均値テキスト"/>
        <xdr:cNvSpPr txBox="1"/>
      </xdr:nvSpPr>
      <xdr:spPr>
        <a:xfrm>
          <a:off x="4124960" y="1748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7" name="フローチャート: 判断 306"/>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8" name="フローチャート: 判断 307"/>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9" name="フローチャート: 判断 308"/>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10" name="フローチャート: 判断 309"/>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11" name="フローチャート: 判断 310"/>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317" name="楕円 316"/>
        <xdr:cNvSpPr/>
      </xdr:nvSpPr>
      <xdr:spPr>
        <a:xfrm>
          <a:off x="4036060" y="1725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12082</xdr:rowOff>
    </xdr:from>
    <xdr:ext cx="405111" cy="259045"/>
    <xdr:sp macro="" textlink="">
      <xdr:nvSpPr>
        <xdr:cNvPr id="318" name="【市民会館】&#10;有形固定資産減価償却率該当値テキスト"/>
        <xdr:cNvSpPr txBox="1"/>
      </xdr:nvSpPr>
      <xdr:spPr>
        <a:xfrm>
          <a:off x="4124960"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319" name="楕円 318"/>
        <xdr:cNvSpPr/>
      </xdr:nvSpPr>
      <xdr:spPr>
        <a:xfrm>
          <a:off x="3312160" y="17216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40005</xdr:rowOff>
    </xdr:to>
    <xdr:cxnSp macro="">
      <xdr:nvCxnSpPr>
        <xdr:cNvPr id="320" name="直線コネクタ 319"/>
        <xdr:cNvCxnSpPr/>
      </xdr:nvCxnSpPr>
      <xdr:spPr>
        <a:xfrm>
          <a:off x="3355340" y="1726691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151130</xdr:rowOff>
    </xdr:from>
    <xdr:to>
      <xdr:col>15</xdr:col>
      <xdr:colOff>101600</xdr:colOff>
      <xdr:row>103</xdr:row>
      <xdr:rowOff>81280</xdr:rowOff>
    </xdr:to>
    <xdr:sp macro="" textlink="">
      <xdr:nvSpPr>
        <xdr:cNvPr id="321" name="楕円 320"/>
        <xdr:cNvSpPr/>
      </xdr:nvSpPr>
      <xdr:spPr>
        <a:xfrm>
          <a:off x="251460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167639</xdr:rowOff>
    </xdr:from>
    <xdr:to>
      <xdr:col>19</xdr:col>
      <xdr:colOff>177800</xdr:colOff>
      <xdr:row>103</xdr:row>
      <xdr:rowOff>30480</xdr:rowOff>
    </xdr:to>
    <xdr:cxnSp macro="">
      <xdr:nvCxnSpPr>
        <xdr:cNvPr id="322" name="直線コネクタ 321"/>
        <xdr:cNvCxnSpPr/>
      </xdr:nvCxnSpPr>
      <xdr:spPr>
        <a:xfrm flipV="1">
          <a:off x="2565400" y="17266919"/>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109220</xdr:rowOff>
    </xdr:from>
    <xdr:to>
      <xdr:col>10</xdr:col>
      <xdr:colOff>165100</xdr:colOff>
      <xdr:row>103</xdr:row>
      <xdr:rowOff>39370</xdr:rowOff>
    </xdr:to>
    <xdr:sp macro="" textlink="">
      <xdr:nvSpPr>
        <xdr:cNvPr id="323" name="楕円 322"/>
        <xdr:cNvSpPr/>
      </xdr:nvSpPr>
      <xdr:spPr>
        <a:xfrm>
          <a:off x="1739900" y="1720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160020</xdr:rowOff>
    </xdr:from>
    <xdr:to>
      <xdr:col>15</xdr:col>
      <xdr:colOff>50800</xdr:colOff>
      <xdr:row>103</xdr:row>
      <xdr:rowOff>30480</xdr:rowOff>
    </xdr:to>
    <xdr:cxnSp macro="">
      <xdr:nvCxnSpPr>
        <xdr:cNvPr id="324" name="直線コネクタ 323"/>
        <xdr:cNvCxnSpPr/>
      </xdr:nvCxnSpPr>
      <xdr:spPr>
        <a:xfrm>
          <a:off x="1790700" y="172593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67311</xdr:rowOff>
    </xdr:from>
    <xdr:to>
      <xdr:col>6</xdr:col>
      <xdr:colOff>38100</xdr:colOff>
      <xdr:row>102</xdr:row>
      <xdr:rowOff>168911</xdr:rowOff>
    </xdr:to>
    <xdr:sp macro="" textlink="">
      <xdr:nvSpPr>
        <xdr:cNvPr id="325" name="楕円 324"/>
        <xdr:cNvSpPr/>
      </xdr:nvSpPr>
      <xdr:spPr>
        <a:xfrm>
          <a:off x="965200" y="1716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118111</xdr:rowOff>
    </xdr:from>
    <xdr:to>
      <xdr:col>10</xdr:col>
      <xdr:colOff>114300</xdr:colOff>
      <xdr:row>102</xdr:row>
      <xdr:rowOff>160020</xdr:rowOff>
    </xdr:to>
    <xdr:cxnSp macro="">
      <xdr:nvCxnSpPr>
        <xdr:cNvPr id="326" name="直線コネクタ 325"/>
        <xdr:cNvCxnSpPr/>
      </xdr:nvCxnSpPr>
      <xdr:spPr>
        <a:xfrm>
          <a:off x="1008380" y="1721739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27" name="n_1aveValue【市民会館】&#10;有形固定資産減価償却率"/>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8" name="n_2aveValue【市民会館】&#10;有形固定資産減価償却率"/>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9" name="n_3aveValue【市民会館】&#10;有形固定資産減価償却率"/>
        <xdr:cNvSpPr txBox="1"/>
      </xdr:nvSpPr>
      <xdr:spPr>
        <a:xfrm>
          <a:off x="16110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30" name="n_4aveValue【市民会館】&#10;有形固定資産減価償却率"/>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63516</xdr:rowOff>
    </xdr:from>
    <xdr:ext cx="405111" cy="259045"/>
    <xdr:sp macro="" textlink="">
      <xdr:nvSpPr>
        <xdr:cNvPr id="331" name="n_1mainValue【市民会館】&#10;有形固定資産減価償却率"/>
        <xdr:cNvSpPr txBox="1"/>
      </xdr:nvSpPr>
      <xdr:spPr>
        <a:xfrm>
          <a:off x="317056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97807</xdr:rowOff>
    </xdr:from>
    <xdr:ext cx="405111" cy="259045"/>
    <xdr:sp macro="" textlink="">
      <xdr:nvSpPr>
        <xdr:cNvPr id="332" name="n_2mainValue【市民会館】&#10;有形固定資産減価償却率"/>
        <xdr:cNvSpPr txBox="1"/>
      </xdr:nvSpPr>
      <xdr:spPr>
        <a:xfrm>
          <a:off x="238570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55897</xdr:rowOff>
    </xdr:from>
    <xdr:ext cx="405111" cy="259045"/>
    <xdr:sp macro="" textlink="">
      <xdr:nvSpPr>
        <xdr:cNvPr id="333" name="n_3mainValue【市民会館】&#10;有形固定資産減価償却率"/>
        <xdr:cNvSpPr txBox="1"/>
      </xdr:nvSpPr>
      <xdr:spPr>
        <a:xfrm>
          <a:off x="1611004" y="1698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13988</xdr:rowOff>
    </xdr:from>
    <xdr:ext cx="405111" cy="259045"/>
    <xdr:sp macro="" textlink="">
      <xdr:nvSpPr>
        <xdr:cNvPr id="334" name="n_4mainValue【市民会館】&#10;有形固定資産減価償却率"/>
        <xdr:cNvSpPr txBox="1"/>
      </xdr:nvSpPr>
      <xdr:spPr>
        <a:xfrm>
          <a:off x="836304" y="1694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8" name="直線コネクタ 357"/>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9" name="【市民会館】&#10;一人当たり面積最小値テキスト"/>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60" name="直線コネクタ 359"/>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1" name="【市民会館】&#10;一人当たり面積最大値テキスト"/>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2" name="直線コネクタ 361"/>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363" name="【市民会館】&#10;一人当たり面積平均値テキスト"/>
        <xdr:cNvSpPr txBox="1"/>
      </xdr:nvSpPr>
      <xdr:spPr>
        <a:xfrm>
          <a:off x="9258300" y="1752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4" name="フローチャート: 判断 363"/>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5" name="フローチャート: 判断 364"/>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6" name="フローチャート: 判断 365"/>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7" name="フローチャート: 判断 366"/>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8" name="フローチャート: 判断 367"/>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135889</xdr:rowOff>
    </xdr:from>
    <xdr:to>
      <xdr:col>55</xdr:col>
      <xdr:colOff>50800</xdr:colOff>
      <xdr:row>103</xdr:row>
      <xdr:rowOff>66039</xdr:rowOff>
    </xdr:to>
    <xdr:sp macro="" textlink="">
      <xdr:nvSpPr>
        <xdr:cNvPr id="374" name="楕円 373"/>
        <xdr:cNvSpPr/>
      </xdr:nvSpPr>
      <xdr:spPr>
        <a:xfrm>
          <a:off x="9192260" y="17235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158766</xdr:rowOff>
    </xdr:from>
    <xdr:ext cx="469744" cy="259045"/>
    <xdr:sp macro="" textlink="">
      <xdr:nvSpPr>
        <xdr:cNvPr id="375" name="【市民会館】&#10;一人当たり面積該当値テキスト"/>
        <xdr:cNvSpPr txBox="1"/>
      </xdr:nvSpPr>
      <xdr:spPr>
        <a:xfrm>
          <a:off x="9258300" y="1709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158750</xdr:rowOff>
    </xdr:from>
    <xdr:to>
      <xdr:col>50</xdr:col>
      <xdr:colOff>165100</xdr:colOff>
      <xdr:row>103</xdr:row>
      <xdr:rowOff>88900</xdr:rowOff>
    </xdr:to>
    <xdr:sp macro="" textlink="">
      <xdr:nvSpPr>
        <xdr:cNvPr id="376" name="楕円 375"/>
        <xdr:cNvSpPr/>
      </xdr:nvSpPr>
      <xdr:spPr>
        <a:xfrm>
          <a:off x="8445500" y="1725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15239</xdr:rowOff>
    </xdr:from>
    <xdr:to>
      <xdr:col>55</xdr:col>
      <xdr:colOff>0</xdr:colOff>
      <xdr:row>103</xdr:row>
      <xdr:rowOff>38100</xdr:rowOff>
    </xdr:to>
    <xdr:cxnSp macro="">
      <xdr:nvCxnSpPr>
        <xdr:cNvPr id="377" name="直線コネクタ 376"/>
        <xdr:cNvCxnSpPr/>
      </xdr:nvCxnSpPr>
      <xdr:spPr>
        <a:xfrm flipV="1">
          <a:off x="8496300" y="17282159"/>
          <a:ext cx="7239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6350</xdr:rowOff>
    </xdr:from>
    <xdr:to>
      <xdr:col>46</xdr:col>
      <xdr:colOff>38100</xdr:colOff>
      <xdr:row>103</xdr:row>
      <xdr:rowOff>107950</xdr:rowOff>
    </xdr:to>
    <xdr:sp macro="" textlink="">
      <xdr:nvSpPr>
        <xdr:cNvPr id="378" name="楕円 377"/>
        <xdr:cNvSpPr/>
      </xdr:nvSpPr>
      <xdr:spPr>
        <a:xfrm>
          <a:off x="7670800" y="1727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38100</xdr:rowOff>
    </xdr:from>
    <xdr:to>
      <xdr:col>50</xdr:col>
      <xdr:colOff>114300</xdr:colOff>
      <xdr:row>103</xdr:row>
      <xdr:rowOff>57150</xdr:rowOff>
    </xdr:to>
    <xdr:cxnSp macro="">
      <xdr:nvCxnSpPr>
        <xdr:cNvPr id="379" name="直線コネクタ 378"/>
        <xdr:cNvCxnSpPr/>
      </xdr:nvCxnSpPr>
      <xdr:spPr>
        <a:xfrm flipV="1">
          <a:off x="7713980" y="173050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21589</xdr:rowOff>
    </xdr:from>
    <xdr:to>
      <xdr:col>41</xdr:col>
      <xdr:colOff>101600</xdr:colOff>
      <xdr:row>103</xdr:row>
      <xdr:rowOff>123189</xdr:rowOff>
    </xdr:to>
    <xdr:sp macro="" textlink="">
      <xdr:nvSpPr>
        <xdr:cNvPr id="380" name="楕円 379"/>
        <xdr:cNvSpPr/>
      </xdr:nvSpPr>
      <xdr:spPr>
        <a:xfrm>
          <a:off x="6873240" y="17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57150</xdr:rowOff>
    </xdr:from>
    <xdr:to>
      <xdr:col>45</xdr:col>
      <xdr:colOff>177800</xdr:colOff>
      <xdr:row>103</xdr:row>
      <xdr:rowOff>72389</xdr:rowOff>
    </xdr:to>
    <xdr:cxnSp macro="">
      <xdr:nvCxnSpPr>
        <xdr:cNvPr id="381" name="直線コネクタ 380"/>
        <xdr:cNvCxnSpPr/>
      </xdr:nvCxnSpPr>
      <xdr:spPr>
        <a:xfrm flipV="1">
          <a:off x="6924040" y="1732407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36830</xdr:rowOff>
    </xdr:from>
    <xdr:to>
      <xdr:col>36</xdr:col>
      <xdr:colOff>165100</xdr:colOff>
      <xdr:row>103</xdr:row>
      <xdr:rowOff>138430</xdr:rowOff>
    </xdr:to>
    <xdr:sp macro="" textlink="">
      <xdr:nvSpPr>
        <xdr:cNvPr id="382" name="楕円 381"/>
        <xdr:cNvSpPr/>
      </xdr:nvSpPr>
      <xdr:spPr>
        <a:xfrm>
          <a:off x="609854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72389</xdr:rowOff>
    </xdr:from>
    <xdr:to>
      <xdr:col>41</xdr:col>
      <xdr:colOff>50800</xdr:colOff>
      <xdr:row>103</xdr:row>
      <xdr:rowOff>87630</xdr:rowOff>
    </xdr:to>
    <xdr:cxnSp macro="">
      <xdr:nvCxnSpPr>
        <xdr:cNvPr id="383" name="直線コネクタ 382"/>
        <xdr:cNvCxnSpPr/>
      </xdr:nvCxnSpPr>
      <xdr:spPr>
        <a:xfrm flipV="1">
          <a:off x="6149340" y="17339309"/>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384" name="n_1aveValue【市民会館】&#10;一人当たり面積"/>
        <xdr:cNvSpPr txBox="1"/>
      </xdr:nvSpPr>
      <xdr:spPr>
        <a:xfrm>
          <a:off x="8271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385" name="n_2aveValue【市民会館】&#10;一人当たり面積"/>
        <xdr:cNvSpPr txBox="1"/>
      </xdr:nvSpPr>
      <xdr:spPr>
        <a:xfrm>
          <a:off x="750958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386" name="n_3aveValue【市民会館】&#10;一人当たり面積"/>
        <xdr:cNvSpPr txBox="1"/>
      </xdr:nvSpPr>
      <xdr:spPr>
        <a:xfrm>
          <a:off x="67120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387" name="n_4aveValue【市民会館】&#10;一人当たり面積"/>
        <xdr:cNvSpPr txBox="1"/>
      </xdr:nvSpPr>
      <xdr:spPr>
        <a:xfrm>
          <a:off x="59373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105427</xdr:rowOff>
    </xdr:from>
    <xdr:ext cx="469744" cy="259045"/>
    <xdr:sp macro="" textlink="">
      <xdr:nvSpPr>
        <xdr:cNvPr id="388" name="n_1mainValue【市民会館】&#10;一人当たり面積"/>
        <xdr:cNvSpPr txBox="1"/>
      </xdr:nvSpPr>
      <xdr:spPr>
        <a:xfrm>
          <a:off x="8271587" y="17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124477</xdr:rowOff>
    </xdr:from>
    <xdr:ext cx="469744" cy="259045"/>
    <xdr:sp macro="" textlink="">
      <xdr:nvSpPr>
        <xdr:cNvPr id="389" name="n_2mainValue【市民会館】&#10;一人当たり面積"/>
        <xdr:cNvSpPr txBox="1"/>
      </xdr:nvSpPr>
      <xdr:spPr>
        <a:xfrm>
          <a:off x="7509587" y="170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139716</xdr:rowOff>
    </xdr:from>
    <xdr:ext cx="469744" cy="259045"/>
    <xdr:sp macro="" textlink="">
      <xdr:nvSpPr>
        <xdr:cNvPr id="390" name="n_3mainValue【市民会館】&#10;一人当たり面積"/>
        <xdr:cNvSpPr txBox="1"/>
      </xdr:nvSpPr>
      <xdr:spPr>
        <a:xfrm>
          <a:off x="6712027" y="170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154957</xdr:rowOff>
    </xdr:from>
    <xdr:ext cx="469744" cy="259045"/>
    <xdr:sp macro="" textlink="">
      <xdr:nvSpPr>
        <xdr:cNvPr id="391" name="n_4mainValue【市民会館】&#10;一人当たり面積"/>
        <xdr:cNvSpPr txBox="1"/>
      </xdr:nvSpPr>
      <xdr:spPr>
        <a:xfrm>
          <a:off x="59373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6" name="直線コネクタ 415"/>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9" name="【一般廃棄物処理施設】&#10;有形固定資産減価償却率最大値テキスト"/>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20" name="直線コネクタ 419"/>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1" name="【一般廃棄物処理施設】&#10;有形固定資産減価償却率平均値テキスト"/>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2" name="フローチャート: 判断 421"/>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3" name="フローチャート: 判断 422"/>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4" name="フローチャート: 判断 423"/>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5" name="フローチャート: 判断 424"/>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6" name="フローチャート: 判断 425"/>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432" name="楕円 431"/>
        <xdr:cNvSpPr/>
      </xdr:nvSpPr>
      <xdr:spPr>
        <a:xfrm>
          <a:off x="14325600" y="65443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433" name="【一般廃棄物処理施設】&#10;有形固定資産減価償却率該当値テキスト"/>
        <xdr:cNvSpPr txBox="1"/>
      </xdr:nvSpPr>
      <xdr:spPr>
        <a:xfrm>
          <a:off x="144145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434" name="楕円 433"/>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57150</xdr:rowOff>
    </xdr:to>
    <xdr:cxnSp macro="">
      <xdr:nvCxnSpPr>
        <xdr:cNvPr id="435" name="直線コネクタ 434"/>
        <xdr:cNvCxnSpPr/>
      </xdr:nvCxnSpPr>
      <xdr:spPr>
        <a:xfrm>
          <a:off x="13629640" y="655891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436" name="楕円 435"/>
        <xdr:cNvSpPr/>
      </xdr:nvSpPr>
      <xdr:spPr>
        <a:xfrm>
          <a:off x="1280414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20955</xdr:rowOff>
    </xdr:to>
    <xdr:cxnSp macro="">
      <xdr:nvCxnSpPr>
        <xdr:cNvPr id="437" name="直線コネクタ 436"/>
        <xdr:cNvCxnSpPr/>
      </xdr:nvCxnSpPr>
      <xdr:spPr>
        <a:xfrm>
          <a:off x="12854940" y="652272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38" name="楕円 437"/>
        <xdr:cNvSpPr/>
      </xdr:nvSpPr>
      <xdr:spPr>
        <a:xfrm>
          <a:off x="12029440" y="650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17145</xdr:rowOff>
    </xdr:to>
    <xdr:cxnSp macro="">
      <xdr:nvCxnSpPr>
        <xdr:cNvPr id="439" name="直線コネクタ 438"/>
        <xdr:cNvCxnSpPr/>
      </xdr:nvCxnSpPr>
      <xdr:spPr>
        <a:xfrm flipV="1">
          <a:off x="12072620" y="652272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440" name="楕円 439"/>
        <xdr:cNvSpPr/>
      </xdr:nvSpPr>
      <xdr:spPr>
        <a:xfrm>
          <a:off x="1123188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17145</xdr:rowOff>
    </xdr:to>
    <xdr:cxnSp macro="">
      <xdr:nvCxnSpPr>
        <xdr:cNvPr id="441" name="直線コネクタ 440"/>
        <xdr:cNvCxnSpPr/>
      </xdr:nvCxnSpPr>
      <xdr:spPr>
        <a:xfrm>
          <a:off x="11282680" y="652081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2" name="n_1aveValue【一般廃棄物処理施設】&#10;有形固定資産減価償却率"/>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3" name="n_2aveValue【一般廃棄物処理施設】&#10;有形固定資産減価償却率"/>
        <xdr:cNvSpPr txBox="1"/>
      </xdr:nvSpPr>
      <xdr:spPr>
        <a:xfrm>
          <a:off x="12675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4" name="n_3aveValue【一般廃棄物処理施設】&#10;有形固定資産減価償却率"/>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5" name="n_4aveValue【一般廃棄物処理施設】&#10;有形固定資産減価償却率"/>
        <xdr:cNvSpPr txBox="1"/>
      </xdr:nvSpPr>
      <xdr:spPr>
        <a:xfrm>
          <a:off x="1110298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446" name="n_1mainValue【一般廃棄物処理施設】&#10;有形固定資産減価償却率"/>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447" name="n_2mainValue【一般廃棄物処理施設】&#10;有形固定資産減価償却率"/>
        <xdr:cNvSpPr txBox="1"/>
      </xdr:nvSpPr>
      <xdr:spPr>
        <a:xfrm>
          <a:off x="126752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48" name="n_3mainValue【一般廃棄物処理施設】&#10;有形固定資産減価償却率"/>
        <xdr:cNvSpPr txBox="1"/>
      </xdr:nvSpPr>
      <xdr:spPr>
        <a:xfrm>
          <a:off x="119005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449" name="n_4mainValue【一般廃棄物処理施設】&#10;有形固定資産減価償却率"/>
        <xdr:cNvSpPr txBox="1"/>
      </xdr:nvSpPr>
      <xdr:spPr>
        <a:xfrm>
          <a:off x="1110298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0" name="直線コネクタ 459"/>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1" name="テキスト ボックス 460"/>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4" name="直線コネクタ 463"/>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5" name="テキスト ボックス 464"/>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9" name="直線コネクタ 468"/>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70" name="【一般廃棄物処理施設】&#10;一人当たり有形固定資産（償却資産）額最小値テキスト"/>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71" name="直線コネクタ 470"/>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2" name="【一般廃棄物処理施設】&#10;一人当たり有形固定資産（償却資産）額最大値テキスト"/>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3" name="直線コネクタ 472"/>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74" name="【一般廃棄物処理施設】&#10;一人当たり有形固定資産（償却資産）額平均値テキスト"/>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5" name="フローチャート: 判断 474"/>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6" name="フローチャート: 判断 475"/>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7" name="フローチャート: 判断 476"/>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8" name="フローチャート: 判断 477"/>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9" name="フローチャート: 判断 478"/>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9232</xdr:rowOff>
    </xdr:from>
    <xdr:to>
      <xdr:col>116</xdr:col>
      <xdr:colOff>114300</xdr:colOff>
      <xdr:row>39</xdr:row>
      <xdr:rowOff>110832</xdr:rowOff>
    </xdr:to>
    <xdr:sp macro="" textlink="">
      <xdr:nvSpPr>
        <xdr:cNvPr id="485" name="楕円 484"/>
        <xdr:cNvSpPr/>
      </xdr:nvSpPr>
      <xdr:spPr>
        <a:xfrm>
          <a:off x="19458940" y="65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159109</xdr:rowOff>
    </xdr:from>
    <xdr:ext cx="534377" cy="259045"/>
    <xdr:sp macro="" textlink="">
      <xdr:nvSpPr>
        <xdr:cNvPr id="486" name="【一般廃棄物処理施設】&#10;一人当たり有形固定資産（償却資産）額該当値テキスト"/>
        <xdr:cNvSpPr txBox="1"/>
      </xdr:nvSpPr>
      <xdr:spPr>
        <a:xfrm>
          <a:off x="19547840" y="65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15662</xdr:rowOff>
    </xdr:from>
    <xdr:to>
      <xdr:col>112</xdr:col>
      <xdr:colOff>38100</xdr:colOff>
      <xdr:row>39</xdr:row>
      <xdr:rowOff>117262</xdr:rowOff>
    </xdr:to>
    <xdr:sp macro="" textlink="">
      <xdr:nvSpPr>
        <xdr:cNvPr id="487" name="楕円 486"/>
        <xdr:cNvSpPr/>
      </xdr:nvSpPr>
      <xdr:spPr>
        <a:xfrm>
          <a:off x="18735040" y="6553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60032</xdr:rowOff>
    </xdr:from>
    <xdr:to>
      <xdr:col>116</xdr:col>
      <xdr:colOff>63500</xdr:colOff>
      <xdr:row>39</xdr:row>
      <xdr:rowOff>66462</xdr:rowOff>
    </xdr:to>
    <xdr:cxnSp macro="">
      <xdr:nvCxnSpPr>
        <xdr:cNvPr id="488" name="直線コネクタ 487"/>
        <xdr:cNvCxnSpPr/>
      </xdr:nvCxnSpPr>
      <xdr:spPr>
        <a:xfrm flipV="1">
          <a:off x="18778220" y="6597992"/>
          <a:ext cx="731520" cy="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20491</xdr:rowOff>
    </xdr:from>
    <xdr:to>
      <xdr:col>107</xdr:col>
      <xdr:colOff>101600</xdr:colOff>
      <xdr:row>39</xdr:row>
      <xdr:rowOff>122091</xdr:rowOff>
    </xdr:to>
    <xdr:sp macro="" textlink="">
      <xdr:nvSpPr>
        <xdr:cNvPr id="489" name="楕円 488"/>
        <xdr:cNvSpPr/>
      </xdr:nvSpPr>
      <xdr:spPr>
        <a:xfrm>
          <a:off x="17937480" y="65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66462</xdr:rowOff>
    </xdr:from>
    <xdr:to>
      <xdr:col>111</xdr:col>
      <xdr:colOff>177800</xdr:colOff>
      <xdr:row>39</xdr:row>
      <xdr:rowOff>71291</xdr:rowOff>
    </xdr:to>
    <xdr:cxnSp macro="">
      <xdr:nvCxnSpPr>
        <xdr:cNvPr id="490" name="直線コネクタ 489"/>
        <xdr:cNvCxnSpPr/>
      </xdr:nvCxnSpPr>
      <xdr:spPr>
        <a:xfrm flipV="1">
          <a:off x="17988280" y="6604422"/>
          <a:ext cx="78994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100284</xdr:rowOff>
    </xdr:from>
    <xdr:to>
      <xdr:col>102</xdr:col>
      <xdr:colOff>165100</xdr:colOff>
      <xdr:row>40</xdr:row>
      <xdr:rowOff>30434</xdr:rowOff>
    </xdr:to>
    <xdr:sp macro="" textlink="">
      <xdr:nvSpPr>
        <xdr:cNvPr id="491" name="楕円 490"/>
        <xdr:cNvSpPr/>
      </xdr:nvSpPr>
      <xdr:spPr>
        <a:xfrm>
          <a:off x="17162780" y="663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71291</xdr:rowOff>
    </xdr:from>
    <xdr:to>
      <xdr:col>107</xdr:col>
      <xdr:colOff>50800</xdr:colOff>
      <xdr:row>39</xdr:row>
      <xdr:rowOff>151084</xdr:rowOff>
    </xdr:to>
    <xdr:cxnSp macro="">
      <xdr:nvCxnSpPr>
        <xdr:cNvPr id="492" name="直線コネクタ 491"/>
        <xdr:cNvCxnSpPr/>
      </xdr:nvCxnSpPr>
      <xdr:spPr>
        <a:xfrm flipV="1">
          <a:off x="17213580" y="6609251"/>
          <a:ext cx="774700" cy="7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103695</xdr:rowOff>
    </xdr:from>
    <xdr:to>
      <xdr:col>98</xdr:col>
      <xdr:colOff>38100</xdr:colOff>
      <xdr:row>40</xdr:row>
      <xdr:rowOff>33845</xdr:rowOff>
    </xdr:to>
    <xdr:sp macro="" textlink="">
      <xdr:nvSpPr>
        <xdr:cNvPr id="493" name="楕円 492"/>
        <xdr:cNvSpPr/>
      </xdr:nvSpPr>
      <xdr:spPr>
        <a:xfrm>
          <a:off x="16388080" y="6641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151084</xdr:rowOff>
    </xdr:from>
    <xdr:to>
      <xdr:col>102</xdr:col>
      <xdr:colOff>114300</xdr:colOff>
      <xdr:row>39</xdr:row>
      <xdr:rowOff>154495</xdr:rowOff>
    </xdr:to>
    <xdr:cxnSp macro="">
      <xdr:nvCxnSpPr>
        <xdr:cNvPr id="494" name="直線コネクタ 493"/>
        <xdr:cNvCxnSpPr/>
      </xdr:nvCxnSpPr>
      <xdr:spPr>
        <a:xfrm flipV="1">
          <a:off x="16431260" y="6689044"/>
          <a:ext cx="78232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495" name="n_1aveValue【一般廃棄物処理施設】&#10;一人当たり有形固定資産（償却資産）額"/>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496" name="n_2aveValue【一般廃棄物処理施設】&#10;一人当たり有形固定資産（償却資産）額"/>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497" name="n_3aveValue【一般廃棄物処理施設】&#10;一人当たり有形固定資産（償却資産）額"/>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498" name="n_4aveValue【一般廃棄物処理施設】&#10;一人当たり有形固定資産（償却資産）額"/>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108389</xdr:rowOff>
    </xdr:from>
    <xdr:ext cx="534377" cy="259045"/>
    <xdr:sp macro="" textlink="">
      <xdr:nvSpPr>
        <xdr:cNvPr id="499" name="n_1mainValue【一般廃棄物処理施設】&#10;一人当たり有形固定資産（償却資産）額"/>
        <xdr:cNvSpPr txBox="1"/>
      </xdr:nvSpPr>
      <xdr:spPr>
        <a:xfrm>
          <a:off x="18528811" y="6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113218</xdr:rowOff>
    </xdr:from>
    <xdr:ext cx="534377" cy="259045"/>
    <xdr:sp macro="" textlink="">
      <xdr:nvSpPr>
        <xdr:cNvPr id="500" name="n_2mainValue【一般廃棄物処理施設】&#10;一人当たり有形固定資産（償却資産）額"/>
        <xdr:cNvSpPr txBox="1"/>
      </xdr:nvSpPr>
      <xdr:spPr>
        <a:xfrm>
          <a:off x="17766811" y="6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21561</xdr:rowOff>
    </xdr:from>
    <xdr:ext cx="534377" cy="259045"/>
    <xdr:sp macro="" textlink="">
      <xdr:nvSpPr>
        <xdr:cNvPr id="501" name="n_3mainValue【一般廃棄物処理施設】&#10;一人当たり有形固定資産（償却資産）額"/>
        <xdr:cNvSpPr txBox="1"/>
      </xdr:nvSpPr>
      <xdr:spPr>
        <a:xfrm>
          <a:off x="16969251" y="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24972</xdr:rowOff>
    </xdr:from>
    <xdr:ext cx="534377" cy="259045"/>
    <xdr:sp macro="" textlink="">
      <xdr:nvSpPr>
        <xdr:cNvPr id="502" name="n_4mainValue【一般廃棄物処理施設】&#10;一人当たり有形固定資産（償却資産）額"/>
        <xdr:cNvSpPr txBox="1"/>
      </xdr:nvSpPr>
      <xdr:spPr>
        <a:xfrm>
          <a:off x="16194551" y="67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2" name="【保健センター・保健所】&#10;有形固定資産減価償却率平均値テキスト"/>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543" name="楕円 542"/>
        <xdr:cNvSpPr/>
      </xdr:nvSpPr>
      <xdr:spPr>
        <a:xfrm>
          <a:off x="14325600" y="10354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544" name="【保健センター・保健所】&#10;有形固定資産減価償却率該当値テキスト"/>
        <xdr:cNvSpPr txBox="1"/>
      </xdr:nvSpPr>
      <xdr:spPr>
        <a:xfrm>
          <a:off x="144145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84455</xdr:rowOff>
    </xdr:from>
    <xdr:to>
      <xdr:col>81</xdr:col>
      <xdr:colOff>101600</xdr:colOff>
      <xdr:row>62</xdr:row>
      <xdr:rowOff>14605</xdr:rowOff>
    </xdr:to>
    <xdr:sp macro="" textlink="">
      <xdr:nvSpPr>
        <xdr:cNvPr id="545" name="楕円 544"/>
        <xdr:cNvSpPr/>
      </xdr:nvSpPr>
      <xdr:spPr>
        <a:xfrm>
          <a:off x="135788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62</xdr:row>
      <xdr:rowOff>7620</xdr:rowOff>
    </xdr:to>
    <xdr:cxnSp macro="">
      <xdr:nvCxnSpPr>
        <xdr:cNvPr id="546" name="直線コネクタ 545"/>
        <xdr:cNvCxnSpPr/>
      </xdr:nvCxnSpPr>
      <xdr:spPr>
        <a:xfrm>
          <a:off x="13629640" y="1036129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38735</xdr:rowOff>
    </xdr:from>
    <xdr:to>
      <xdr:col>76</xdr:col>
      <xdr:colOff>165100</xdr:colOff>
      <xdr:row>61</xdr:row>
      <xdr:rowOff>140335</xdr:rowOff>
    </xdr:to>
    <xdr:sp macro="" textlink="">
      <xdr:nvSpPr>
        <xdr:cNvPr id="547" name="楕円 546"/>
        <xdr:cNvSpPr/>
      </xdr:nvSpPr>
      <xdr:spPr>
        <a:xfrm>
          <a:off x="1280414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89535</xdr:rowOff>
    </xdr:from>
    <xdr:to>
      <xdr:col>81</xdr:col>
      <xdr:colOff>50800</xdr:colOff>
      <xdr:row>61</xdr:row>
      <xdr:rowOff>135255</xdr:rowOff>
    </xdr:to>
    <xdr:cxnSp macro="">
      <xdr:nvCxnSpPr>
        <xdr:cNvPr id="548" name="直線コネクタ 547"/>
        <xdr:cNvCxnSpPr/>
      </xdr:nvCxnSpPr>
      <xdr:spPr>
        <a:xfrm>
          <a:off x="12854940" y="1031557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49" name="楕円 548"/>
        <xdr:cNvSpPr/>
      </xdr:nvSpPr>
      <xdr:spPr>
        <a:xfrm>
          <a:off x="1202944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89535</xdr:rowOff>
    </xdr:to>
    <xdr:cxnSp macro="">
      <xdr:nvCxnSpPr>
        <xdr:cNvPr id="550" name="直線コネクタ 549"/>
        <xdr:cNvCxnSpPr/>
      </xdr:nvCxnSpPr>
      <xdr:spPr>
        <a:xfrm>
          <a:off x="12072620" y="1027176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51" name="楕円 550"/>
        <xdr:cNvSpPr/>
      </xdr:nvSpPr>
      <xdr:spPr>
        <a:xfrm>
          <a:off x="112318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45720</xdr:rowOff>
    </xdr:to>
    <xdr:cxnSp macro="">
      <xdr:nvCxnSpPr>
        <xdr:cNvPr id="552" name="直線コネクタ 551"/>
        <xdr:cNvCxnSpPr/>
      </xdr:nvCxnSpPr>
      <xdr:spPr>
        <a:xfrm>
          <a:off x="11282680" y="102527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3" name="n_1aveValue【保健センター・保健所】&#10;有形固定資産減価償却率"/>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4" name="n_2aveValue【保健センター・保健所】&#10;有形固定資産減価償却率"/>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5" name="n_3aveValue【保健センター・保健所】&#10;有形固定資産減価償却率"/>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6" name="n_4aveValue【保健センター・保健所】&#10;有形固定資産減価償却率"/>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5732</xdr:rowOff>
    </xdr:from>
    <xdr:ext cx="405111" cy="259045"/>
    <xdr:sp macro="" textlink="">
      <xdr:nvSpPr>
        <xdr:cNvPr id="557" name="n_1mainValue【保健センター・保健所】&#10;有形固定資産減価償却率"/>
        <xdr:cNvSpPr txBox="1"/>
      </xdr:nvSpPr>
      <xdr:spPr>
        <a:xfrm>
          <a:off x="13437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131462</xdr:rowOff>
    </xdr:from>
    <xdr:ext cx="405111" cy="259045"/>
    <xdr:sp macro="" textlink="">
      <xdr:nvSpPr>
        <xdr:cNvPr id="558" name="n_2mainValue【保健センター・保健所】&#10;有形固定資産減価償却率"/>
        <xdr:cNvSpPr txBox="1"/>
      </xdr:nvSpPr>
      <xdr:spPr>
        <a:xfrm>
          <a:off x="126752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59" name="n_3mainValue【保健センター・保健所】&#10;有形固定資産減価償却率"/>
        <xdr:cNvSpPr txBox="1"/>
      </xdr:nvSpPr>
      <xdr:spPr>
        <a:xfrm>
          <a:off x="119005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60" name="n_4mainValue【保健センター・保健所】&#10;有形固定資産減価償却率"/>
        <xdr:cNvSpPr txBox="1"/>
      </xdr:nvSpPr>
      <xdr:spPr>
        <a:xfrm>
          <a:off x="1110298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598" name="楕円 597"/>
        <xdr:cNvSpPr/>
      </xdr:nvSpPr>
      <xdr:spPr>
        <a:xfrm>
          <a:off x="1945894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60723</xdr:rowOff>
    </xdr:from>
    <xdr:ext cx="469744" cy="259045"/>
    <xdr:sp macro="" textlink="">
      <xdr:nvSpPr>
        <xdr:cNvPr id="599" name="【保健センター・保健所】&#10;一人当たり面積該当値テキスト"/>
        <xdr:cNvSpPr txBox="1"/>
      </xdr:nvSpPr>
      <xdr:spPr>
        <a:xfrm>
          <a:off x="19547840" y="104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00" name="楕円 599"/>
        <xdr:cNvSpPr/>
      </xdr:nvSpPr>
      <xdr:spPr>
        <a:xfrm>
          <a:off x="18735040" y="10544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601" name="直線コネクタ 600"/>
        <xdr:cNvCxnSpPr/>
      </xdr:nvCxnSpPr>
      <xdr:spPr>
        <a:xfrm flipV="1">
          <a:off x="18778220" y="1058646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02" name="楕円 601"/>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34290</xdr:rowOff>
    </xdr:to>
    <xdr:cxnSp macro="">
      <xdr:nvCxnSpPr>
        <xdr:cNvPr id="603" name="直線コネクタ 602"/>
        <xdr:cNvCxnSpPr/>
      </xdr:nvCxnSpPr>
      <xdr:spPr>
        <a:xfrm flipV="1">
          <a:off x="17988280" y="1059103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04" name="楕円 603"/>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605" name="直線コネクタ 604"/>
        <xdr:cNvCxnSpPr/>
      </xdr:nvCxnSpPr>
      <xdr:spPr>
        <a:xfrm>
          <a:off x="17213580" y="10595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31496</xdr:rowOff>
    </xdr:from>
    <xdr:to>
      <xdr:col>98</xdr:col>
      <xdr:colOff>38100</xdr:colOff>
      <xdr:row>62</xdr:row>
      <xdr:rowOff>133096</xdr:rowOff>
    </xdr:to>
    <xdr:sp macro="" textlink="">
      <xdr:nvSpPr>
        <xdr:cNvPr id="606" name="楕円 605"/>
        <xdr:cNvSpPr/>
      </xdr:nvSpPr>
      <xdr:spPr>
        <a:xfrm>
          <a:off x="1638808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82296</xdr:rowOff>
    </xdr:from>
    <xdr:to>
      <xdr:col>102</xdr:col>
      <xdr:colOff>114300</xdr:colOff>
      <xdr:row>63</xdr:row>
      <xdr:rowOff>34290</xdr:rowOff>
    </xdr:to>
    <xdr:cxnSp macro="">
      <xdr:nvCxnSpPr>
        <xdr:cNvPr id="607" name="直線コネクタ 606"/>
        <xdr:cNvCxnSpPr/>
      </xdr:nvCxnSpPr>
      <xdr:spPr>
        <a:xfrm>
          <a:off x="16431260" y="10475976"/>
          <a:ext cx="7823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612" name="n_1mainValue【保健センター・保健所】&#10;一人当たり面積"/>
        <xdr:cNvSpPr txBox="1"/>
      </xdr:nvSpPr>
      <xdr:spPr>
        <a:xfrm>
          <a:off x="185611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13" name="n_2mainValue【保健センター・保健所】&#10;一人当たり面積"/>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14" name="n_3mainValue【保健センター・保健所】&#10;一人当たり面積"/>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124223</xdr:rowOff>
    </xdr:from>
    <xdr:ext cx="469744" cy="259045"/>
    <xdr:sp macro="" textlink="">
      <xdr:nvSpPr>
        <xdr:cNvPr id="615" name="n_4mainValue【保健センター・保健所】&#10;一人当たり面積"/>
        <xdr:cNvSpPr txBox="1"/>
      </xdr:nvSpPr>
      <xdr:spPr>
        <a:xfrm>
          <a:off x="16226867" y="105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5" name="【消防施設】&#10;有形固定資産減価償却率平均値テキスト"/>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168275</xdr:rowOff>
    </xdr:from>
    <xdr:to>
      <xdr:col>85</xdr:col>
      <xdr:colOff>177800</xdr:colOff>
      <xdr:row>83</xdr:row>
      <xdr:rowOff>98425</xdr:rowOff>
    </xdr:to>
    <xdr:sp macro="" textlink="">
      <xdr:nvSpPr>
        <xdr:cNvPr id="656" name="楕円 655"/>
        <xdr:cNvSpPr/>
      </xdr:nvSpPr>
      <xdr:spPr>
        <a:xfrm>
          <a:off x="14325600" y="139147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146702</xdr:rowOff>
    </xdr:from>
    <xdr:ext cx="405111" cy="259045"/>
    <xdr:sp macro="" textlink="">
      <xdr:nvSpPr>
        <xdr:cNvPr id="657" name="【消防施設】&#10;有形固定資産減価償却率該当値テキスト"/>
        <xdr:cNvSpPr txBox="1"/>
      </xdr:nvSpPr>
      <xdr:spPr>
        <a:xfrm>
          <a:off x="14414500"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658" name="楕円 657"/>
        <xdr:cNvSpPr/>
      </xdr:nvSpPr>
      <xdr:spPr>
        <a:xfrm>
          <a:off x="1357884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47625</xdr:rowOff>
    </xdr:to>
    <xdr:cxnSp macro="">
      <xdr:nvCxnSpPr>
        <xdr:cNvPr id="659" name="直線コネクタ 658"/>
        <xdr:cNvCxnSpPr/>
      </xdr:nvCxnSpPr>
      <xdr:spPr>
        <a:xfrm>
          <a:off x="13629640" y="1391602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660" name="楕円 659"/>
        <xdr:cNvSpPr/>
      </xdr:nvSpPr>
      <xdr:spPr>
        <a:xfrm>
          <a:off x="1280414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83</xdr:row>
      <xdr:rowOff>1905</xdr:rowOff>
    </xdr:to>
    <xdr:cxnSp macro="">
      <xdr:nvCxnSpPr>
        <xdr:cNvPr id="661" name="直線コネクタ 660"/>
        <xdr:cNvCxnSpPr/>
      </xdr:nvCxnSpPr>
      <xdr:spPr>
        <a:xfrm>
          <a:off x="12854940" y="1387411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662" name="楕円 661"/>
        <xdr:cNvSpPr/>
      </xdr:nvSpPr>
      <xdr:spPr>
        <a:xfrm>
          <a:off x="12029440" y="1393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83</xdr:row>
      <xdr:rowOff>68580</xdr:rowOff>
    </xdr:to>
    <xdr:cxnSp macro="">
      <xdr:nvCxnSpPr>
        <xdr:cNvPr id="663" name="直線コネクタ 662"/>
        <xdr:cNvCxnSpPr/>
      </xdr:nvCxnSpPr>
      <xdr:spPr>
        <a:xfrm flipV="1">
          <a:off x="12072620" y="13874116"/>
          <a:ext cx="78232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133986</xdr:rowOff>
    </xdr:from>
    <xdr:to>
      <xdr:col>67</xdr:col>
      <xdr:colOff>101600</xdr:colOff>
      <xdr:row>83</xdr:row>
      <xdr:rowOff>64136</xdr:rowOff>
    </xdr:to>
    <xdr:sp macro="" textlink="">
      <xdr:nvSpPr>
        <xdr:cNvPr id="664" name="楕円 663"/>
        <xdr:cNvSpPr/>
      </xdr:nvSpPr>
      <xdr:spPr>
        <a:xfrm>
          <a:off x="1123188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13336</xdr:rowOff>
    </xdr:from>
    <xdr:to>
      <xdr:col>71</xdr:col>
      <xdr:colOff>177800</xdr:colOff>
      <xdr:row>83</xdr:row>
      <xdr:rowOff>68580</xdr:rowOff>
    </xdr:to>
    <xdr:cxnSp macro="">
      <xdr:nvCxnSpPr>
        <xdr:cNvPr id="665" name="直線コネクタ 664"/>
        <xdr:cNvCxnSpPr/>
      </xdr:nvCxnSpPr>
      <xdr:spPr>
        <a:xfrm>
          <a:off x="11282680" y="13927456"/>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6" name="n_1aveValue【消防施設】&#10;有形固定資産減価償却率"/>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7" name="n_2aveValue【消防施設】&#10;有形固定資産減価償却率"/>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8" name="n_3aveValue【消防施設】&#10;有形固定資産減価償却率"/>
        <xdr:cNvSpPr txBox="1"/>
      </xdr:nvSpPr>
      <xdr:spPr>
        <a:xfrm>
          <a:off x="1190054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9" name="n_4aveValue【消防施設】&#10;有形固定資産減価償却率"/>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670" name="n_1mainValue【消防施設】&#10;有形固定資産減価償却率"/>
        <xdr:cNvSpPr txBox="1"/>
      </xdr:nvSpPr>
      <xdr:spPr>
        <a:xfrm>
          <a:off x="134372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71" name="n_2mainValue【消防施設】&#10;有形固定資産減価償却率"/>
        <xdr:cNvSpPr txBox="1"/>
      </xdr:nvSpPr>
      <xdr:spPr>
        <a:xfrm>
          <a:off x="1267524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672" name="n_3mainValue【消防施設】&#10;有形固定資産減価償却率"/>
        <xdr:cNvSpPr txBox="1"/>
      </xdr:nvSpPr>
      <xdr:spPr>
        <a:xfrm>
          <a:off x="119005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55263</xdr:rowOff>
    </xdr:from>
    <xdr:ext cx="405111" cy="259045"/>
    <xdr:sp macro="" textlink="">
      <xdr:nvSpPr>
        <xdr:cNvPr id="673" name="n_4mainValue【消防施設】&#10;有形固定資産減価償却率"/>
        <xdr:cNvSpPr txBox="1"/>
      </xdr:nvSpPr>
      <xdr:spPr>
        <a:xfrm>
          <a:off x="1110298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0" name="【消防施設】&#10;一人当たり面積平均値テキスト"/>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126746</xdr:rowOff>
    </xdr:from>
    <xdr:to>
      <xdr:col>116</xdr:col>
      <xdr:colOff>114300</xdr:colOff>
      <xdr:row>82</xdr:row>
      <xdr:rowOff>56896</xdr:rowOff>
    </xdr:to>
    <xdr:sp macro="" textlink="">
      <xdr:nvSpPr>
        <xdr:cNvPr id="711" name="楕円 710"/>
        <xdr:cNvSpPr/>
      </xdr:nvSpPr>
      <xdr:spPr>
        <a:xfrm>
          <a:off x="19458940" y="13705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149623</xdr:rowOff>
    </xdr:from>
    <xdr:ext cx="469744" cy="259045"/>
    <xdr:sp macro="" textlink="">
      <xdr:nvSpPr>
        <xdr:cNvPr id="712" name="【消防施設】&#10;一人当たり面積該当値テキスト"/>
        <xdr:cNvSpPr txBox="1"/>
      </xdr:nvSpPr>
      <xdr:spPr>
        <a:xfrm>
          <a:off x="19547840"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140463</xdr:rowOff>
    </xdr:from>
    <xdr:to>
      <xdr:col>112</xdr:col>
      <xdr:colOff>38100</xdr:colOff>
      <xdr:row>82</xdr:row>
      <xdr:rowOff>70613</xdr:rowOff>
    </xdr:to>
    <xdr:sp macro="" textlink="">
      <xdr:nvSpPr>
        <xdr:cNvPr id="713" name="楕円 712"/>
        <xdr:cNvSpPr/>
      </xdr:nvSpPr>
      <xdr:spPr>
        <a:xfrm>
          <a:off x="18735040" y="137193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xdr:rowOff>
    </xdr:from>
    <xdr:to>
      <xdr:col>116</xdr:col>
      <xdr:colOff>63500</xdr:colOff>
      <xdr:row>82</xdr:row>
      <xdr:rowOff>19813</xdr:rowOff>
    </xdr:to>
    <xdr:cxnSp macro="">
      <xdr:nvCxnSpPr>
        <xdr:cNvPr id="714" name="直線コネクタ 713"/>
        <xdr:cNvCxnSpPr/>
      </xdr:nvCxnSpPr>
      <xdr:spPr>
        <a:xfrm flipV="1">
          <a:off x="18778220" y="13752576"/>
          <a:ext cx="7315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117602</xdr:rowOff>
    </xdr:from>
    <xdr:to>
      <xdr:col>107</xdr:col>
      <xdr:colOff>101600</xdr:colOff>
      <xdr:row>82</xdr:row>
      <xdr:rowOff>47752</xdr:rowOff>
    </xdr:to>
    <xdr:sp macro="" textlink="">
      <xdr:nvSpPr>
        <xdr:cNvPr id="715" name="楕円 714"/>
        <xdr:cNvSpPr/>
      </xdr:nvSpPr>
      <xdr:spPr>
        <a:xfrm>
          <a:off x="17937480" y="13696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168402</xdr:rowOff>
    </xdr:from>
    <xdr:to>
      <xdr:col>111</xdr:col>
      <xdr:colOff>177800</xdr:colOff>
      <xdr:row>82</xdr:row>
      <xdr:rowOff>19813</xdr:rowOff>
    </xdr:to>
    <xdr:cxnSp macro="">
      <xdr:nvCxnSpPr>
        <xdr:cNvPr id="716" name="直線コネクタ 715"/>
        <xdr:cNvCxnSpPr/>
      </xdr:nvCxnSpPr>
      <xdr:spPr>
        <a:xfrm>
          <a:off x="17988280" y="13747242"/>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110744</xdr:rowOff>
    </xdr:from>
    <xdr:to>
      <xdr:col>102</xdr:col>
      <xdr:colOff>165100</xdr:colOff>
      <xdr:row>83</xdr:row>
      <xdr:rowOff>40894</xdr:rowOff>
    </xdr:to>
    <xdr:sp macro="" textlink="">
      <xdr:nvSpPr>
        <xdr:cNvPr id="717" name="楕円 716"/>
        <xdr:cNvSpPr/>
      </xdr:nvSpPr>
      <xdr:spPr>
        <a:xfrm>
          <a:off x="17162780" y="13857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168402</xdr:rowOff>
    </xdr:from>
    <xdr:to>
      <xdr:col>107</xdr:col>
      <xdr:colOff>50800</xdr:colOff>
      <xdr:row>82</xdr:row>
      <xdr:rowOff>161544</xdr:rowOff>
    </xdr:to>
    <xdr:cxnSp macro="">
      <xdr:nvCxnSpPr>
        <xdr:cNvPr id="718" name="直線コネクタ 717"/>
        <xdr:cNvCxnSpPr/>
      </xdr:nvCxnSpPr>
      <xdr:spPr>
        <a:xfrm flipV="1">
          <a:off x="17213580" y="13747242"/>
          <a:ext cx="7747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129032</xdr:rowOff>
    </xdr:from>
    <xdr:to>
      <xdr:col>98</xdr:col>
      <xdr:colOff>38100</xdr:colOff>
      <xdr:row>83</xdr:row>
      <xdr:rowOff>59182</xdr:rowOff>
    </xdr:to>
    <xdr:sp macro="" textlink="">
      <xdr:nvSpPr>
        <xdr:cNvPr id="719" name="楕円 718"/>
        <xdr:cNvSpPr/>
      </xdr:nvSpPr>
      <xdr:spPr>
        <a:xfrm>
          <a:off x="16388080" y="13875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161544</xdr:rowOff>
    </xdr:from>
    <xdr:to>
      <xdr:col>102</xdr:col>
      <xdr:colOff>114300</xdr:colOff>
      <xdr:row>83</xdr:row>
      <xdr:rowOff>8382</xdr:rowOff>
    </xdr:to>
    <xdr:cxnSp macro="">
      <xdr:nvCxnSpPr>
        <xdr:cNvPr id="720" name="直線コネクタ 719"/>
        <xdr:cNvCxnSpPr/>
      </xdr:nvCxnSpPr>
      <xdr:spPr>
        <a:xfrm flipV="1">
          <a:off x="16431260" y="13908024"/>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21" name="n_1aveValue【消防施設】&#10;一人当たり面積"/>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2" name="n_2aveValue【消防施設】&#10;一人当たり面積"/>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3" name="n_3aveValue【消防施設】&#10;一人当たり面積"/>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4" name="n_4aveValue【消防施設】&#10;一人当たり面積"/>
        <xdr:cNvSpPr txBox="1"/>
      </xdr:nvSpPr>
      <xdr:spPr>
        <a:xfrm>
          <a:off x="1622686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87140</xdr:rowOff>
    </xdr:from>
    <xdr:ext cx="469744" cy="259045"/>
    <xdr:sp macro="" textlink="">
      <xdr:nvSpPr>
        <xdr:cNvPr id="725" name="n_1mainValue【消防施設】&#10;一人当たり面積"/>
        <xdr:cNvSpPr txBox="1"/>
      </xdr:nvSpPr>
      <xdr:spPr>
        <a:xfrm>
          <a:off x="18561127"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64279</xdr:rowOff>
    </xdr:from>
    <xdr:ext cx="469744" cy="259045"/>
    <xdr:sp macro="" textlink="">
      <xdr:nvSpPr>
        <xdr:cNvPr id="726" name="n_2mainValue【消防施設】&#10;一人当たり面積"/>
        <xdr:cNvSpPr txBox="1"/>
      </xdr:nvSpPr>
      <xdr:spPr>
        <a:xfrm>
          <a:off x="1777626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57421</xdr:rowOff>
    </xdr:from>
    <xdr:ext cx="469744" cy="259045"/>
    <xdr:sp macro="" textlink="">
      <xdr:nvSpPr>
        <xdr:cNvPr id="727" name="n_3mainValue【消防施設】&#10;一人当たり面積"/>
        <xdr:cNvSpPr txBox="1"/>
      </xdr:nvSpPr>
      <xdr:spPr>
        <a:xfrm>
          <a:off x="17001567" y="136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75709</xdr:rowOff>
    </xdr:from>
    <xdr:ext cx="469744" cy="259045"/>
    <xdr:sp macro="" textlink="">
      <xdr:nvSpPr>
        <xdr:cNvPr id="728" name="n_4mainValue【消防施設】&#10;一人当たり面積"/>
        <xdr:cNvSpPr txBox="1"/>
      </xdr:nvSpPr>
      <xdr:spPr>
        <a:xfrm>
          <a:off x="16226867" y="136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59" name="【庁舎】&#10;有形固定資産減価償却率平均値テキスト"/>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770" name="楕円 769"/>
        <xdr:cNvSpPr/>
      </xdr:nvSpPr>
      <xdr:spPr>
        <a:xfrm>
          <a:off x="14325600" y="169913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771" name="【庁舎】&#10;有形固定資産減価償却率該当値テキスト"/>
        <xdr:cNvSpPr txBox="1"/>
      </xdr:nvSpPr>
      <xdr:spPr>
        <a:xfrm>
          <a:off x="14414500"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92348</xdr:rowOff>
    </xdr:from>
    <xdr:to>
      <xdr:col>81</xdr:col>
      <xdr:colOff>101600</xdr:colOff>
      <xdr:row>103</xdr:row>
      <xdr:rowOff>22498</xdr:rowOff>
    </xdr:to>
    <xdr:sp macro="" textlink="">
      <xdr:nvSpPr>
        <xdr:cNvPr id="772" name="楕円 771"/>
        <xdr:cNvSpPr/>
      </xdr:nvSpPr>
      <xdr:spPr>
        <a:xfrm>
          <a:off x="13578840" y="1719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110489</xdr:rowOff>
    </xdr:from>
    <xdr:to>
      <xdr:col>85</xdr:col>
      <xdr:colOff>127000</xdr:colOff>
      <xdr:row>102</xdr:row>
      <xdr:rowOff>143148</xdr:rowOff>
    </xdr:to>
    <xdr:cxnSp macro="">
      <xdr:nvCxnSpPr>
        <xdr:cNvPr id="773" name="直線コネクタ 772"/>
        <xdr:cNvCxnSpPr/>
      </xdr:nvCxnSpPr>
      <xdr:spPr>
        <a:xfrm flipV="1">
          <a:off x="13629640" y="17042129"/>
          <a:ext cx="746760" cy="20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31931</xdr:rowOff>
    </xdr:from>
    <xdr:to>
      <xdr:col>76</xdr:col>
      <xdr:colOff>165100</xdr:colOff>
      <xdr:row>102</xdr:row>
      <xdr:rowOff>133531</xdr:rowOff>
    </xdr:to>
    <xdr:sp macro="" textlink="">
      <xdr:nvSpPr>
        <xdr:cNvPr id="774" name="楕円 773"/>
        <xdr:cNvSpPr/>
      </xdr:nvSpPr>
      <xdr:spPr>
        <a:xfrm>
          <a:off x="12804140" y="171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82731</xdr:rowOff>
    </xdr:from>
    <xdr:to>
      <xdr:col>81</xdr:col>
      <xdr:colOff>50800</xdr:colOff>
      <xdr:row>102</xdr:row>
      <xdr:rowOff>143148</xdr:rowOff>
    </xdr:to>
    <xdr:cxnSp macro="">
      <xdr:nvCxnSpPr>
        <xdr:cNvPr id="775" name="直線コネクタ 774"/>
        <xdr:cNvCxnSpPr/>
      </xdr:nvCxnSpPr>
      <xdr:spPr>
        <a:xfrm>
          <a:off x="12854940" y="17182011"/>
          <a:ext cx="7747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6" name="楕円 775"/>
        <xdr:cNvSpPr/>
      </xdr:nvSpPr>
      <xdr:spPr>
        <a:xfrm>
          <a:off x="12029440" y="17069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17418</xdr:rowOff>
    </xdr:from>
    <xdr:to>
      <xdr:col>76</xdr:col>
      <xdr:colOff>114300</xdr:colOff>
      <xdr:row>102</xdr:row>
      <xdr:rowOff>82731</xdr:rowOff>
    </xdr:to>
    <xdr:cxnSp macro="">
      <xdr:nvCxnSpPr>
        <xdr:cNvPr id="777" name="直線コネクタ 776"/>
        <xdr:cNvCxnSpPr/>
      </xdr:nvCxnSpPr>
      <xdr:spPr>
        <a:xfrm>
          <a:off x="12072620" y="17116698"/>
          <a:ext cx="7823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38463</xdr:rowOff>
    </xdr:from>
    <xdr:to>
      <xdr:col>67</xdr:col>
      <xdr:colOff>101600</xdr:colOff>
      <xdr:row>103</xdr:row>
      <xdr:rowOff>140063</xdr:rowOff>
    </xdr:to>
    <xdr:sp macro="" textlink="">
      <xdr:nvSpPr>
        <xdr:cNvPr id="778" name="楕円 777"/>
        <xdr:cNvSpPr/>
      </xdr:nvSpPr>
      <xdr:spPr>
        <a:xfrm>
          <a:off x="11231880" y="173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17418</xdr:rowOff>
    </xdr:from>
    <xdr:to>
      <xdr:col>71</xdr:col>
      <xdr:colOff>177800</xdr:colOff>
      <xdr:row>103</xdr:row>
      <xdr:rowOff>89263</xdr:rowOff>
    </xdr:to>
    <xdr:cxnSp macro="">
      <xdr:nvCxnSpPr>
        <xdr:cNvPr id="779" name="直線コネクタ 778"/>
        <xdr:cNvCxnSpPr/>
      </xdr:nvCxnSpPr>
      <xdr:spPr>
        <a:xfrm flipV="1">
          <a:off x="11282680" y="17116698"/>
          <a:ext cx="78994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80" name="n_1aveValue【庁舎】&#10;有形固定資産減価償却率"/>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81" name="n_2aveValue【庁舎】&#10;有形固定資産減価償却率"/>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82" name="n_3aveValue【庁舎】&#10;有形固定資産減価償却率"/>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3" name="n_4aveValue【庁舎】&#10;有形固定資産減価償却率"/>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39025</xdr:rowOff>
    </xdr:from>
    <xdr:ext cx="405111" cy="259045"/>
    <xdr:sp macro="" textlink="">
      <xdr:nvSpPr>
        <xdr:cNvPr id="784" name="n_1mainValue【庁舎】&#10;有形固定資産減価償却率"/>
        <xdr:cNvSpPr txBox="1"/>
      </xdr:nvSpPr>
      <xdr:spPr>
        <a:xfrm>
          <a:off x="13437244" y="1697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150058</xdr:rowOff>
    </xdr:from>
    <xdr:ext cx="405111" cy="259045"/>
    <xdr:sp macro="" textlink="">
      <xdr:nvSpPr>
        <xdr:cNvPr id="785" name="n_2mainValue【庁舎】&#10;有形固定資産減価償却率"/>
        <xdr:cNvSpPr txBox="1"/>
      </xdr:nvSpPr>
      <xdr:spPr>
        <a:xfrm>
          <a:off x="12675244" y="1691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86" name="n_3mainValue【庁舎】&#10;有形固定資産減価償却率"/>
        <xdr:cNvSpPr txBox="1"/>
      </xdr:nvSpPr>
      <xdr:spPr>
        <a:xfrm>
          <a:off x="11900544" y="1684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156590</xdr:rowOff>
    </xdr:from>
    <xdr:ext cx="405111" cy="259045"/>
    <xdr:sp macro="" textlink="">
      <xdr:nvSpPr>
        <xdr:cNvPr id="787" name="n_4mainValue【庁舎】&#10;有形固定資産減価償却率"/>
        <xdr:cNvSpPr txBox="1"/>
      </xdr:nvSpPr>
      <xdr:spPr>
        <a:xfrm>
          <a:off x="11102984" y="1708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18" name="【庁舎】&#10;一人当たり面積平均値テキスト"/>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829" name="楕円 828"/>
        <xdr:cNvSpPr/>
      </xdr:nvSpPr>
      <xdr:spPr>
        <a:xfrm>
          <a:off x="1945894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830" name="【庁舎】&#10;一人当たり面積該当値テキスト"/>
        <xdr:cNvSpPr txBox="1"/>
      </xdr:nvSpPr>
      <xdr:spPr>
        <a:xfrm>
          <a:off x="19547840" y="1742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61323</xdr:rowOff>
    </xdr:from>
    <xdr:to>
      <xdr:col>112</xdr:col>
      <xdr:colOff>38100</xdr:colOff>
      <xdr:row>103</xdr:row>
      <xdr:rowOff>162923</xdr:rowOff>
    </xdr:to>
    <xdr:sp macro="" textlink="">
      <xdr:nvSpPr>
        <xdr:cNvPr id="831" name="楕円 830"/>
        <xdr:cNvSpPr/>
      </xdr:nvSpPr>
      <xdr:spPr>
        <a:xfrm>
          <a:off x="18735040" y="17328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112123</xdr:rowOff>
    </xdr:from>
    <xdr:to>
      <xdr:col>116</xdr:col>
      <xdr:colOff>63500</xdr:colOff>
      <xdr:row>105</xdr:row>
      <xdr:rowOff>15784</xdr:rowOff>
    </xdr:to>
    <xdr:cxnSp macro="">
      <xdr:nvCxnSpPr>
        <xdr:cNvPr id="832" name="直線コネクタ 831"/>
        <xdr:cNvCxnSpPr/>
      </xdr:nvCxnSpPr>
      <xdr:spPr>
        <a:xfrm>
          <a:off x="18778220" y="17379043"/>
          <a:ext cx="731520" cy="23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80918</xdr:rowOff>
    </xdr:from>
    <xdr:to>
      <xdr:col>107</xdr:col>
      <xdr:colOff>101600</xdr:colOff>
      <xdr:row>104</xdr:row>
      <xdr:rowOff>11068</xdr:rowOff>
    </xdr:to>
    <xdr:sp macro="" textlink="">
      <xdr:nvSpPr>
        <xdr:cNvPr id="833" name="楕円 832"/>
        <xdr:cNvSpPr/>
      </xdr:nvSpPr>
      <xdr:spPr>
        <a:xfrm>
          <a:off x="17937480" y="1734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112123</xdr:rowOff>
    </xdr:from>
    <xdr:to>
      <xdr:col>111</xdr:col>
      <xdr:colOff>177800</xdr:colOff>
      <xdr:row>103</xdr:row>
      <xdr:rowOff>131718</xdr:rowOff>
    </xdr:to>
    <xdr:cxnSp macro="">
      <xdr:nvCxnSpPr>
        <xdr:cNvPr id="834" name="直線コネクタ 833"/>
        <xdr:cNvCxnSpPr/>
      </xdr:nvCxnSpPr>
      <xdr:spPr>
        <a:xfrm flipV="1">
          <a:off x="17988280" y="17379043"/>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97245</xdr:rowOff>
    </xdr:from>
    <xdr:to>
      <xdr:col>102</xdr:col>
      <xdr:colOff>165100</xdr:colOff>
      <xdr:row>104</xdr:row>
      <xdr:rowOff>27395</xdr:rowOff>
    </xdr:to>
    <xdr:sp macro="" textlink="">
      <xdr:nvSpPr>
        <xdr:cNvPr id="835" name="楕円 834"/>
        <xdr:cNvSpPr/>
      </xdr:nvSpPr>
      <xdr:spPr>
        <a:xfrm>
          <a:off x="1716278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131718</xdr:rowOff>
    </xdr:from>
    <xdr:to>
      <xdr:col>107</xdr:col>
      <xdr:colOff>50800</xdr:colOff>
      <xdr:row>103</xdr:row>
      <xdr:rowOff>148045</xdr:rowOff>
    </xdr:to>
    <xdr:cxnSp macro="">
      <xdr:nvCxnSpPr>
        <xdr:cNvPr id="836" name="直線コネクタ 835"/>
        <xdr:cNvCxnSpPr/>
      </xdr:nvCxnSpPr>
      <xdr:spPr>
        <a:xfrm flipV="1">
          <a:off x="17213580" y="17398638"/>
          <a:ext cx="7747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151130</xdr:rowOff>
    </xdr:from>
    <xdr:to>
      <xdr:col>98</xdr:col>
      <xdr:colOff>38100</xdr:colOff>
      <xdr:row>103</xdr:row>
      <xdr:rowOff>81280</xdr:rowOff>
    </xdr:to>
    <xdr:sp macro="" textlink="">
      <xdr:nvSpPr>
        <xdr:cNvPr id="837" name="楕円 836"/>
        <xdr:cNvSpPr/>
      </xdr:nvSpPr>
      <xdr:spPr>
        <a:xfrm>
          <a:off x="16388080" y="1725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30480</xdr:rowOff>
    </xdr:from>
    <xdr:to>
      <xdr:col>102</xdr:col>
      <xdr:colOff>114300</xdr:colOff>
      <xdr:row>103</xdr:row>
      <xdr:rowOff>148045</xdr:rowOff>
    </xdr:to>
    <xdr:cxnSp macro="">
      <xdr:nvCxnSpPr>
        <xdr:cNvPr id="838" name="直線コネクタ 837"/>
        <xdr:cNvCxnSpPr/>
      </xdr:nvCxnSpPr>
      <xdr:spPr>
        <a:xfrm>
          <a:off x="16431260" y="17297400"/>
          <a:ext cx="78232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839" name="n_1aveValue【庁舎】&#10;一人当たり面積"/>
        <xdr:cNvSpPr txBox="1"/>
      </xdr:nvSpPr>
      <xdr:spPr>
        <a:xfrm>
          <a:off x="185611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0" name="n_2aveValue【庁舎】&#10;一人当たり面積"/>
        <xdr:cNvSpPr txBox="1"/>
      </xdr:nvSpPr>
      <xdr:spPr>
        <a:xfrm>
          <a:off x="177762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841" name="n_3aveValue【庁舎】&#10;一人当たり面積"/>
        <xdr:cNvSpPr txBox="1"/>
      </xdr:nvSpPr>
      <xdr:spPr>
        <a:xfrm>
          <a:off x="17001567" y="1796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42" name="n_4aveValue【庁舎】&#10;一人当たり面積"/>
        <xdr:cNvSpPr txBox="1"/>
      </xdr:nvSpPr>
      <xdr:spPr>
        <a:xfrm>
          <a:off x="162268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8000</xdr:rowOff>
    </xdr:from>
    <xdr:ext cx="469744" cy="259045"/>
    <xdr:sp macro="" textlink="">
      <xdr:nvSpPr>
        <xdr:cNvPr id="843" name="n_1mainValue【庁舎】&#10;一人当たり面積"/>
        <xdr:cNvSpPr txBox="1"/>
      </xdr:nvSpPr>
      <xdr:spPr>
        <a:xfrm>
          <a:off x="18561127" y="171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27595</xdr:rowOff>
    </xdr:from>
    <xdr:ext cx="469744" cy="259045"/>
    <xdr:sp macro="" textlink="">
      <xdr:nvSpPr>
        <xdr:cNvPr id="844" name="n_2mainValue【庁舎】&#10;一人当たり面積"/>
        <xdr:cNvSpPr txBox="1"/>
      </xdr:nvSpPr>
      <xdr:spPr>
        <a:xfrm>
          <a:off x="17776267" y="1712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43922</xdr:rowOff>
    </xdr:from>
    <xdr:ext cx="469744" cy="259045"/>
    <xdr:sp macro="" textlink="">
      <xdr:nvSpPr>
        <xdr:cNvPr id="845" name="n_3mainValue【庁舎】&#10;一人当たり面積"/>
        <xdr:cNvSpPr txBox="1"/>
      </xdr:nvSpPr>
      <xdr:spPr>
        <a:xfrm>
          <a:off x="17001567" y="171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97807</xdr:rowOff>
    </xdr:from>
    <xdr:ext cx="469744" cy="259045"/>
    <xdr:sp macro="" textlink="">
      <xdr:nvSpPr>
        <xdr:cNvPr id="846" name="n_4mainValue【庁舎】&#10;一人当たり面積"/>
        <xdr:cNvSpPr txBox="1"/>
      </xdr:nvSpPr>
      <xdr:spPr>
        <a:xfrm>
          <a:off x="1622686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年に建設された「市民会館」と令和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年に供用を開始した「庁舎」、令和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年度に一部供用を開始した「図書館」を除き、類似団体内平均値よりも高い値となっている。「庁舎」については、立川総合支所が複合施設として令和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年度より供用を開始したことから「庁舎」としての一人当たりの面積が減少しているが、依然として類似団体内平均の</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倍の面積がある。「図書館」については、令和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年度に全館供用開始となることから面積が増加し、類似団体内平均値以上の一人当たり面積となることが見込まれる。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その他の施設についても多くの施設の一人当たり面積が類似団体内平均値を上回っていることから、令和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年度に策定した公共施設総合管理計画及び個別施設計画をもとにした長寿命化や、施設の統廃合を含めた総資産量の適正化だけでなく、施設面積の縮小を図っていく必要がある。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類似団体内平均を大きく下回っており、財源を普通交付税に依存している構造が長年続いている。</a:t>
          </a:r>
        </a:p>
        <a:p>
          <a:r>
            <a:rPr kumimoji="1" lang="ja-JP" altLang="en-US" sz="1100">
              <a:latin typeface="ＭＳ Ｐゴシック" panose="020B0600070205080204" pitchFamily="50" charset="-128"/>
              <a:ea typeface="ＭＳ Ｐゴシック" panose="020B0600070205080204" pitchFamily="50" charset="-128"/>
            </a:rPr>
            <a:t>　分母となる基準財政需要額は単位費用の増による高齢者保健費の増加及び道路面積の増による道路橋りょう費の増加により全体として増加した。なお、分子となる基準財政収入額も地方消費税交付金の増加等により、全体として増加としたため、財政力指数は前年度と同ポイントとなった。</a:t>
          </a:r>
        </a:p>
        <a:p>
          <a:r>
            <a:rPr kumimoji="1" lang="ja-JP" altLang="en-US" sz="1100">
              <a:latin typeface="ＭＳ Ｐゴシック" panose="020B0600070205080204" pitchFamily="50" charset="-128"/>
              <a:ea typeface="ＭＳ Ｐゴシック" panose="020B0600070205080204" pitchFamily="50" charset="-128"/>
            </a:rPr>
            <a:t>　基準財政需要額の多くを占める公債費の抑制に努め、民間への委託など行政の効率化を進めることで財政基盤の強化に努めていく。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1" name="直線コネクタ 70"/>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130628</xdr:rowOff>
    </xdr:to>
    <xdr:cxnSp macro="">
      <xdr:nvCxnSpPr>
        <xdr:cNvPr id="77" name="直線コネクタ 76"/>
        <xdr:cNvCxnSpPr/>
      </xdr:nvCxnSpPr>
      <xdr:spPr>
        <a:xfrm>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130628</xdr:rowOff>
    </xdr:to>
    <xdr:cxnSp macro="">
      <xdr:nvCxnSpPr>
        <xdr:cNvPr id="80" name="直線コネクタ 79"/>
        <xdr:cNvCxnSpPr/>
      </xdr:nvCxnSpPr>
      <xdr:spPr>
        <a:xfrm flipV="1">
          <a:off x="1447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経常収支比率は類似団体の中で下位に位置しており、財政構造の硬直化が顕著である。</a:t>
          </a:r>
        </a:p>
        <a:p>
          <a:r>
            <a:rPr kumimoji="1" lang="ja-JP" altLang="en-US" sz="1100">
              <a:latin typeface="ＭＳ Ｐゴシック" panose="020B0600070205080204" pitchFamily="50" charset="-128"/>
              <a:ea typeface="ＭＳ Ｐゴシック" panose="020B0600070205080204" pitchFamily="50" charset="-128"/>
            </a:rPr>
            <a:t>　分子となる経常経費充当一般財源は、補助費等はやや減少したものの公債費や物件費の増加により全体として増加した。また、分母となる経常一般財源は、普通交付税の増額によりやや増加したため、経常収支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今後も公債費の下げ止まり等により経常収支比率は高い比率での推移が想定されるため、公債費の抑制や行政改革推進による人件費の適正化等、経常経費の削減に努める。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114723</xdr:rowOff>
    </xdr:from>
    <xdr:to>
      <xdr:col>23</xdr:col>
      <xdr:colOff>133350</xdr:colOff>
      <xdr:row>66</xdr:row>
      <xdr:rowOff>118745</xdr:rowOff>
    </xdr:to>
    <xdr:cxnSp macro="">
      <xdr:nvCxnSpPr>
        <xdr:cNvPr id="134" name="直線コネクタ 133"/>
        <xdr:cNvCxnSpPr/>
      </xdr:nvCxnSpPr>
      <xdr:spPr>
        <a:xfrm flipV="1">
          <a:off x="4114800" y="1143042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118745</xdr:rowOff>
    </xdr:to>
    <xdr:cxnSp macro="">
      <xdr:nvCxnSpPr>
        <xdr:cNvPr id="137" name="直線コネクタ 136"/>
        <xdr:cNvCxnSpPr/>
      </xdr:nvCxnSpPr>
      <xdr:spPr>
        <a:xfrm>
          <a:off x="3225800" y="1122934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67</xdr:row>
      <xdr:rowOff>31750</xdr:rowOff>
    </xdr:to>
    <xdr:cxnSp macro="">
      <xdr:nvCxnSpPr>
        <xdr:cNvPr id="140" name="直線コネクタ 139"/>
        <xdr:cNvCxnSpPr/>
      </xdr:nvCxnSpPr>
      <xdr:spPr>
        <a:xfrm flipV="1">
          <a:off x="2336800" y="112293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31750</xdr:rowOff>
    </xdr:from>
    <xdr:to>
      <xdr:col>11</xdr:col>
      <xdr:colOff>31750</xdr:colOff>
      <xdr:row>67</xdr:row>
      <xdr:rowOff>88054</xdr:rowOff>
    </xdr:to>
    <xdr:cxnSp macro="">
      <xdr:nvCxnSpPr>
        <xdr:cNvPr id="143" name="直線コネクタ 142"/>
        <xdr:cNvCxnSpPr/>
      </xdr:nvCxnSpPr>
      <xdr:spPr>
        <a:xfrm flipV="1">
          <a:off x="1447800" y="1151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3" name="楕円 152"/>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4" name="財政構造の弾力性該当値テキスト"/>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5" name="楕円 154"/>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6" name="テキスト ボックス 155"/>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8" name="テキスト ボックス 15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152400</xdr:rowOff>
    </xdr:from>
    <xdr:to>
      <xdr:col>11</xdr:col>
      <xdr:colOff>82550</xdr:colOff>
      <xdr:row>67</xdr:row>
      <xdr:rowOff>82550</xdr:rowOff>
    </xdr:to>
    <xdr:sp macro="" textlink="">
      <xdr:nvSpPr>
        <xdr:cNvPr id="159" name="楕円 158"/>
        <xdr:cNvSpPr/>
      </xdr:nvSpPr>
      <xdr:spPr>
        <a:xfrm>
          <a:off x="2286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67327</xdr:rowOff>
    </xdr:from>
    <xdr:ext cx="762000" cy="259045"/>
    <xdr:sp macro="" textlink="">
      <xdr:nvSpPr>
        <xdr:cNvPr id="160" name="テキスト ボックス 159"/>
        <xdr:cNvSpPr txBox="1"/>
      </xdr:nvSpPr>
      <xdr:spPr>
        <a:xfrm>
          <a:off x="1955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37254</xdr:rowOff>
    </xdr:from>
    <xdr:to>
      <xdr:col>7</xdr:col>
      <xdr:colOff>31750</xdr:colOff>
      <xdr:row>67</xdr:row>
      <xdr:rowOff>138854</xdr:rowOff>
    </xdr:to>
    <xdr:sp macro="" textlink="">
      <xdr:nvSpPr>
        <xdr:cNvPr id="161" name="楕円 160"/>
        <xdr:cNvSpPr/>
      </xdr:nvSpPr>
      <xdr:spPr>
        <a:xfrm>
          <a:off x="1397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123631</xdr:rowOff>
    </xdr:from>
    <xdr:ext cx="762000" cy="259045"/>
    <xdr:sp macro="" textlink="">
      <xdr:nvSpPr>
        <xdr:cNvPr id="162" name="テキスト ボックス 161"/>
        <xdr:cNvSpPr txBox="1"/>
      </xdr:nvSpPr>
      <xdr:spPr>
        <a:xfrm>
          <a:off x="1066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人件費については、特別な支援が必要な園児の対応のため、幼稚園にパートタイム職員が増員になるなど会計年度任用職員が増員となったことや、期末手当等や正職員給与の増額により、増加した。</a:t>
          </a:r>
        </a:p>
        <a:p>
          <a:r>
            <a:rPr kumimoji="1" lang="ja-JP" altLang="en-US" sz="1100">
              <a:latin typeface="ＭＳ Ｐゴシック" panose="020B0600070205080204" pitchFamily="50" charset="-128"/>
              <a:ea typeface="ＭＳ Ｐゴシック" panose="020B0600070205080204" pitchFamily="50" charset="-128"/>
            </a:rPr>
            <a:t>　物件費については、図書館・立川総合支所の整備事業に係る備品購入や光熱費の価格高騰に伴い増加した。</a:t>
          </a:r>
        </a:p>
        <a:p>
          <a:r>
            <a:rPr kumimoji="1" lang="ja-JP" altLang="en-US" sz="1100">
              <a:latin typeface="ＭＳ Ｐゴシック" panose="020B0600070205080204" pitchFamily="50" charset="-128"/>
              <a:ea typeface="ＭＳ Ｐゴシック" panose="020B0600070205080204" pitchFamily="50" charset="-128"/>
            </a:rPr>
            <a:t>　類似団体と比較すると直営施設が多く、会計年度任用職員も依然多い状況であるため、行財政改革の推進による事務の効率化や民間への委託等を図りつつ、適正な行政運営に努める。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150316</xdr:rowOff>
    </xdr:from>
    <xdr:to>
      <xdr:col>23</xdr:col>
      <xdr:colOff>133350</xdr:colOff>
      <xdr:row>86</xdr:row>
      <xdr:rowOff>28615</xdr:rowOff>
    </xdr:to>
    <xdr:cxnSp macro="">
      <xdr:nvCxnSpPr>
        <xdr:cNvPr id="197" name="直線コネクタ 196"/>
        <xdr:cNvCxnSpPr/>
      </xdr:nvCxnSpPr>
      <xdr:spPr>
        <a:xfrm>
          <a:off x="4114800" y="14723566"/>
          <a:ext cx="838200" cy="4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150316</xdr:rowOff>
    </xdr:from>
    <xdr:to>
      <xdr:col>19</xdr:col>
      <xdr:colOff>133350</xdr:colOff>
      <xdr:row>86</xdr:row>
      <xdr:rowOff>46881</xdr:rowOff>
    </xdr:to>
    <xdr:cxnSp macro="">
      <xdr:nvCxnSpPr>
        <xdr:cNvPr id="200" name="直線コネクタ 199"/>
        <xdr:cNvCxnSpPr/>
      </xdr:nvCxnSpPr>
      <xdr:spPr>
        <a:xfrm flipV="1">
          <a:off x="3225800" y="14723566"/>
          <a:ext cx="889000" cy="6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46881</xdr:rowOff>
    </xdr:from>
    <xdr:to>
      <xdr:col>15</xdr:col>
      <xdr:colOff>82550</xdr:colOff>
      <xdr:row>86</xdr:row>
      <xdr:rowOff>129341</xdr:rowOff>
    </xdr:to>
    <xdr:cxnSp macro="">
      <xdr:nvCxnSpPr>
        <xdr:cNvPr id="203" name="直線コネクタ 202"/>
        <xdr:cNvCxnSpPr/>
      </xdr:nvCxnSpPr>
      <xdr:spPr>
        <a:xfrm flipV="1">
          <a:off x="2336800" y="1479158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101372</xdr:rowOff>
    </xdr:from>
    <xdr:to>
      <xdr:col>11</xdr:col>
      <xdr:colOff>31750</xdr:colOff>
      <xdr:row>86</xdr:row>
      <xdr:rowOff>129341</xdr:rowOff>
    </xdr:to>
    <xdr:cxnSp macro="">
      <xdr:nvCxnSpPr>
        <xdr:cNvPr id="206" name="直線コネクタ 205"/>
        <xdr:cNvCxnSpPr/>
      </xdr:nvCxnSpPr>
      <xdr:spPr>
        <a:xfrm>
          <a:off x="1447800" y="14503172"/>
          <a:ext cx="889000" cy="37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149265</xdr:rowOff>
    </xdr:from>
    <xdr:to>
      <xdr:col>23</xdr:col>
      <xdr:colOff>184150</xdr:colOff>
      <xdr:row>86</xdr:row>
      <xdr:rowOff>79415</xdr:rowOff>
    </xdr:to>
    <xdr:sp macro="" textlink="">
      <xdr:nvSpPr>
        <xdr:cNvPr id="216" name="楕円 215"/>
        <xdr:cNvSpPr/>
      </xdr:nvSpPr>
      <xdr:spPr>
        <a:xfrm>
          <a:off x="4902200" y="147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121342</xdr:rowOff>
    </xdr:from>
    <xdr:ext cx="762000" cy="259045"/>
    <xdr:sp macro="" textlink="">
      <xdr:nvSpPr>
        <xdr:cNvPr id="217" name="人件費・物件費等の状況該当値テキスト"/>
        <xdr:cNvSpPr txBox="1"/>
      </xdr:nvSpPr>
      <xdr:spPr>
        <a:xfrm>
          <a:off x="5041900" y="1469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99516</xdr:rowOff>
    </xdr:from>
    <xdr:to>
      <xdr:col>19</xdr:col>
      <xdr:colOff>184150</xdr:colOff>
      <xdr:row>86</xdr:row>
      <xdr:rowOff>29666</xdr:rowOff>
    </xdr:to>
    <xdr:sp macro="" textlink="">
      <xdr:nvSpPr>
        <xdr:cNvPr id="218" name="楕円 217"/>
        <xdr:cNvSpPr/>
      </xdr:nvSpPr>
      <xdr:spPr>
        <a:xfrm>
          <a:off x="4064000" y="146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14443</xdr:rowOff>
    </xdr:from>
    <xdr:ext cx="736600" cy="259045"/>
    <xdr:sp macro="" textlink="">
      <xdr:nvSpPr>
        <xdr:cNvPr id="219" name="テキスト ボックス 218"/>
        <xdr:cNvSpPr txBox="1"/>
      </xdr:nvSpPr>
      <xdr:spPr>
        <a:xfrm>
          <a:off x="3733800" y="1475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167531</xdr:rowOff>
    </xdr:from>
    <xdr:to>
      <xdr:col>15</xdr:col>
      <xdr:colOff>133350</xdr:colOff>
      <xdr:row>86</xdr:row>
      <xdr:rowOff>97681</xdr:rowOff>
    </xdr:to>
    <xdr:sp macro="" textlink="">
      <xdr:nvSpPr>
        <xdr:cNvPr id="220" name="楕円 219"/>
        <xdr:cNvSpPr/>
      </xdr:nvSpPr>
      <xdr:spPr>
        <a:xfrm>
          <a:off x="3175000" y="147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82458</xdr:rowOff>
    </xdr:from>
    <xdr:ext cx="762000" cy="259045"/>
    <xdr:sp macro="" textlink="">
      <xdr:nvSpPr>
        <xdr:cNvPr id="221" name="テキスト ボックス 220"/>
        <xdr:cNvSpPr txBox="1"/>
      </xdr:nvSpPr>
      <xdr:spPr>
        <a:xfrm>
          <a:off x="2844800" y="1482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78541</xdr:rowOff>
    </xdr:from>
    <xdr:to>
      <xdr:col>11</xdr:col>
      <xdr:colOff>82550</xdr:colOff>
      <xdr:row>87</xdr:row>
      <xdr:rowOff>8691</xdr:rowOff>
    </xdr:to>
    <xdr:sp macro="" textlink="">
      <xdr:nvSpPr>
        <xdr:cNvPr id="222" name="楕円 221"/>
        <xdr:cNvSpPr/>
      </xdr:nvSpPr>
      <xdr:spPr>
        <a:xfrm>
          <a:off x="2286000" y="148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164918</xdr:rowOff>
    </xdr:from>
    <xdr:ext cx="762000" cy="259045"/>
    <xdr:sp macro="" textlink="">
      <xdr:nvSpPr>
        <xdr:cNvPr id="223" name="テキスト ボックス 222"/>
        <xdr:cNvSpPr txBox="1"/>
      </xdr:nvSpPr>
      <xdr:spPr>
        <a:xfrm>
          <a:off x="1955800" y="149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50572</xdr:rowOff>
    </xdr:from>
    <xdr:to>
      <xdr:col>7</xdr:col>
      <xdr:colOff>31750</xdr:colOff>
      <xdr:row>84</xdr:row>
      <xdr:rowOff>152172</xdr:rowOff>
    </xdr:to>
    <xdr:sp macro="" textlink="">
      <xdr:nvSpPr>
        <xdr:cNvPr id="224" name="楕円 223"/>
        <xdr:cNvSpPr/>
      </xdr:nvSpPr>
      <xdr:spPr>
        <a:xfrm>
          <a:off x="1397000" y="14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136949</xdr:rowOff>
    </xdr:from>
    <xdr:ext cx="762000" cy="259045"/>
    <xdr:sp macro="" textlink="">
      <xdr:nvSpPr>
        <xdr:cNvPr id="225" name="テキスト ボックス 224"/>
        <xdr:cNvSpPr txBox="1"/>
      </xdr:nvSpPr>
      <xdr:spPr>
        <a:xfrm>
          <a:off x="1066800" y="14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年度の合併時の給与制度の統合以降、類似団体内平均を下回る状態が続いている。</a:t>
          </a:r>
        </a:p>
        <a:p>
          <a:r>
            <a:rPr kumimoji="1" lang="ja-JP" altLang="en-US" sz="1100">
              <a:latin typeface="ＭＳ Ｐゴシック" panose="020B0600070205080204" pitchFamily="50" charset="-128"/>
              <a:ea typeface="ＭＳ Ｐゴシック" panose="020B0600070205080204" pitchFamily="50" charset="-128"/>
            </a:rPr>
            <a:t>　県に準じた職員給の改定が行われており、近年は一定の水準で推移している状況にある。</a:t>
          </a:r>
        </a:p>
        <a:p>
          <a:r>
            <a:rPr kumimoji="1" lang="ja-JP" altLang="en-US" sz="1100">
              <a:latin typeface="ＭＳ Ｐゴシック" panose="020B0600070205080204" pitchFamily="50" charset="-128"/>
              <a:ea typeface="ＭＳ Ｐゴシック" panose="020B0600070205080204" pitchFamily="50" charset="-128"/>
            </a:rPr>
            <a:t>　今後も住民の理解が得られるよう、給与の適正化、給与体系の構築に努める。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99786</xdr:rowOff>
    </xdr:to>
    <xdr:cxnSp macro="">
      <xdr:nvCxnSpPr>
        <xdr:cNvPr id="261" name="直線コネクタ 260"/>
        <xdr:cNvCxnSpPr/>
      </xdr:nvCxnSpPr>
      <xdr:spPr>
        <a:xfrm flipV="1">
          <a:off x="16179800" y="144154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99786</xdr:rowOff>
    </xdr:to>
    <xdr:cxnSp macro="">
      <xdr:nvCxnSpPr>
        <xdr:cNvPr id="264" name="直線コネクタ 263"/>
        <xdr:cNvCxnSpPr/>
      </xdr:nvCxnSpPr>
      <xdr:spPr>
        <a:xfrm>
          <a:off x="15290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99786</xdr:rowOff>
    </xdr:to>
    <xdr:cxnSp macro="">
      <xdr:nvCxnSpPr>
        <xdr:cNvPr id="267" name="直線コネクタ 266"/>
        <xdr:cNvCxnSpPr/>
      </xdr:nvCxnSpPr>
      <xdr:spPr>
        <a:xfrm flipV="1">
          <a:off x="14401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99786</xdr:rowOff>
    </xdr:to>
    <xdr:cxnSp macro="">
      <xdr:nvCxnSpPr>
        <xdr:cNvPr id="270" name="直線コネクタ 269"/>
        <xdr:cNvCxnSpPr/>
      </xdr:nvCxnSpPr>
      <xdr:spPr>
        <a:xfrm>
          <a:off x="13512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0" name="楕円 279"/>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81"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2" name="楕円 281"/>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3" name="テキスト ボックス 282"/>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企業部局があること、幼稚園４園を公立で運営していることから、類似団体の職員数を上回る水準となっている。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年度から一部の公立保育園と幼稚園を民営認定子ども園に移行し、公民館からまちづくりセンターに移行した施設のうち４つを指定管理施設とすることで行政組織の効率化を進めた。直営である</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つのまちづくりセンターの指定管理施設化を進めていくほか、今後も定員適正化計画に基づく職員数の適正化や行政組織のさらなる効率化を目指し、人材育成と住民サービスの質の向上に努めていく。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79828</xdr:rowOff>
    </xdr:from>
    <xdr:to>
      <xdr:col>81</xdr:col>
      <xdr:colOff>44450</xdr:colOff>
      <xdr:row>63</xdr:row>
      <xdr:rowOff>90170</xdr:rowOff>
    </xdr:to>
    <xdr:cxnSp macro="">
      <xdr:nvCxnSpPr>
        <xdr:cNvPr id="326" name="直線コネクタ 325"/>
        <xdr:cNvCxnSpPr/>
      </xdr:nvCxnSpPr>
      <xdr:spPr>
        <a:xfrm>
          <a:off x="16179800" y="1088117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79828</xdr:rowOff>
    </xdr:from>
    <xdr:to>
      <xdr:col>77</xdr:col>
      <xdr:colOff>44450</xdr:colOff>
      <xdr:row>63</xdr:row>
      <xdr:rowOff>79828</xdr:rowOff>
    </xdr:to>
    <xdr:cxnSp macro="">
      <xdr:nvCxnSpPr>
        <xdr:cNvPr id="329" name="直線コネクタ 328"/>
        <xdr:cNvCxnSpPr/>
      </xdr:nvCxnSpPr>
      <xdr:spPr>
        <a:xfrm>
          <a:off x="15290800" y="1088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52251</xdr:rowOff>
    </xdr:from>
    <xdr:to>
      <xdr:col>72</xdr:col>
      <xdr:colOff>203200</xdr:colOff>
      <xdr:row>63</xdr:row>
      <xdr:rowOff>79828</xdr:rowOff>
    </xdr:to>
    <xdr:cxnSp macro="">
      <xdr:nvCxnSpPr>
        <xdr:cNvPr id="332" name="直線コネクタ 331"/>
        <xdr:cNvCxnSpPr/>
      </xdr:nvCxnSpPr>
      <xdr:spPr>
        <a:xfrm>
          <a:off x="14401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67763</xdr:rowOff>
    </xdr:to>
    <xdr:cxnSp macro="">
      <xdr:nvCxnSpPr>
        <xdr:cNvPr id="335" name="直線コネクタ 334"/>
        <xdr:cNvCxnSpPr/>
      </xdr:nvCxnSpPr>
      <xdr:spPr>
        <a:xfrm flipV="1">
          <a:off x="13512800" y="1085360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45" name="楕円 344"/>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6" name="定員管理の状況該当値テキスト"/>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29028</xdr:rowOff>
    </xdr:from>
    <xdr:to>
      <xdr:col>77</xdr:col>
      <xdr:colOff>95250</xdr:colOff>
      <xdr:row>63</xdr:row>
      <xdr:rowOff>130628</xdr:rowOff>
    </xdr:to>
    <xdr:sp macro="" textlink="">
      <xdr:nvSpPr>
        <xdr:cNvPr id="347" name="楕円 346"/>
        <xdr:cNvSpPr/>
      </xdr:nvSpPr>
      <xdr:spPr>
        <a:xfrm>
          <a:off x="16129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115405</xdr:rowOff>
    </xdr:from>
    <xdr:ext cx="736600" cy="259045"/>
    <xdr:sp macro="" textlink="">
      <xdr:nvSpPr>
        <xdr:cNvPr id="348" name="テキスト ボックス 347"/>
        <xdr:cNvSpPr txBox="1"/>
      </xdr:nvSpPr>
      <xdr:spPr>
        <a:xfrm>
          <a:off x="15798800" y="109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29028</xdr:rowOff>
    </xdr:from>
    <xdr:to>
      <xdr:col>73</xdr:col>
      <xdr:colOff>44450</xdr:colOff>
      <xdr:row>63</xdr:row>
      <xdr:rowOff>130628</xdr:rowOff>
    </xdr:to>
    <xdr:sp macro="" textlink="">
      <xdr:nvSpPr>
        <xdr:cNvPr id="349" name="楕円 348"/>
        <xdr:cNvSpPr/>
      </xdr:nvSpPr>
      <xdr:spPr>
        <a:xfrm>
          <a:off x="15240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115405</xdr:rowOff>
    </xdr:from>
    <xdr:ext cx="762000" cy="259045"/>
    <xdr:sp macro="" textlink="">
      <xdr:nvSpPr>
        <xdr:cNvPr id="350" name="テキスト ボックス 349"/>
        <xdr:cNvSpPr txBox="1"/>
      </xdr:nvSpPr>
      <xdr:spPr>
        <a:xfrm>
          <a:off x="14909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1451</xdr:rowOff>
    </xdr:from>
    <xdr:to>
      <xdr:col>68</xdr:col>
      <xdr:colOff>203200</xdr:colOff>
      <xdr:row>63</xdr:row>
      <xdr:rowOff>103051</xdr:rowOff>
    </xdr:to>
    <xdr:sp macro="" textlink="">
      <xdr:nvSpPr>
        <xdr:cNvPr id="351" name="楕円 350"/>
        <xdr:cNvSpPr/>
      </xdr:nvSpPr>
      <xdr:spPr>
        <a:xfrm>
          <a:off x="14351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87828</xdr:rowOff>
    </xdr:from>
    <xdr:ext cx="762000" cy="259045"/>
    <xdr:sp macro="" textlink="">
      <xdr:nvSpPr>
        <xdr:cNvPr id="352" name="テキスト ボックス 351"/>
        <xdr:cNvSpPr txBox="1"/>
      </xdr:nvSpPr>
      <xdr:spPr>
        <a:xfrm>
          <a:off x="14020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53" name="楕円 352"/>
        <xdr:cNvSpPr/>
      </xdr:nvSpPr>
      <xdr:spPr>
        <a:xfrm>
          <a:off x="13462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54" name="テキスト ボックス 353"/>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年度は分子となる元利償還金が本庁舎等整備事業の償還が開始したことにより増加したものの、分母となる標準財政規模も普通交付税の増加により増加したため、実質公債費比率（単年度）は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ポイント減少となり、実質公債費比率（３か年平均）では同ポイントとなった。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今後も起債額の抑制や年度間の平準化に努めるほか、交付税措置等で有利な起債の活用を図っていく。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102616</xdr:rowOff>
    </xdr:to>
    <xdr:cxnSp macro="">
      <xdr:nvCxnSpPr>
        <xdr:cNvPr id="386" name="直線コネクタ 385"/>
        <xdr:cNvCxnSpPr/>
      </xdr:nvCxnSpPr>
      <xdr:spPr>
        <a:xfrm>
          <a:off x="16179800" y="7303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121920</xdr:rowOff>
    </xdr:to>
    <xdr:cxnSp macro="">
      <xdr:nvCxnSpPr>
        <xdr:cNvPr id="389" name="直線コネクタ 388"/>
        <xdr:cNvCxnSpPr/>
      </xdr:nvCxnSpPr>
      <xdr:spPr>
        <a:xfrm flipV="1">
          <a:off x="15290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18034</xdr:rowOff>
    </xdr:to>
    <xdr:cxnSp macro="">
      <xdr:nvCxnSpPr>
        <xdr:cNvPr id="392" name="直線コネクタ 391"/>
        <xdr:cNvCxnSpPr/>
      </xdr:nvCxnSpPr>
      <xdr:spPr>
        <a:xfrm flipV="1">
          <a:off x="14401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37338</xdr:rowOff>
    </xdr:to>
    <xdr:cxnSp macro="">
      <xdr:nvCxnSpPr>
        <xdr:cNvPr id="395" name="直線コネクタ 394"/>
        <xdr:cNvCxnSpPr/>
      </xdr:nvCxnSpPr>
      <xdr:spPr>
        <a:xfrm flipV="1">
          <a:off x="13512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405" name="楕円 404"/>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6" name="公債費負担の状況該当値テキスト"/>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7" name="楕円 406"/>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8" name="テキスト ボックス 407"/>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9" name="楕円 408"/>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10" name="テキスト ボックス 409"/>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11" name="楕円 410"/>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12" name="テキスト ボックス 411"/>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13" name="楕円 412"/>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14" name="テキスト ボックス 413"/>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令和元年度をピークに地方債現在高が減少となっていること、下水道事業債における地方債現在高の減等による公営企業債等の繰入見込額の減少により、将来負担比率は令和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今後も、武道館整備事業や学校整備等の大規模事業が予定されていることから、地方債以外の財源の確保や事業の平準化等、起債額の抑制等により財政健全化に努めていく。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159385</xdr:rowOff>
    </xdr:from>
    <xdr:to>
      <xdr:col>81</xdr:col>
      <xdr:colOff>44450</xdr:colOff>
      <xdr:row>15</xdr:row>
      <xdr:rowOff>12869</xdr:rowOff>
    </xdr:to>
    <xdr:cxnSp macro="">
      <xdr:nvCxnSpPr>
        <xdr:cNvPr id="448" name="直線コネクタ 447"/>
        <xdr:cNvCxnSpPr/>
      </xdr:nvCxnSpPr>
      <xdr:spPr>
        <a:xfrm flipV="1">
          <a:off x="16179800" y="2559685"/>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xdr:rowOff>
    </xdr:from>
    <xdr:to>
      <xdr:col>77</xdr:col>
      <xdr:colOff>44450</xdr:colOff>
      <xdr:row>15</xdr:row>
      <xdr:rowOff>63542</xdr:rowOff>
    </xdr:to>
    <xdr:cxnSp macro="">
      <xdr:nvCxnSpPr>
        <xdr:cNvPr id="451" name="直線コネクタ 450"/>
        <xdr:cNvCxnSpPr/>
      </xdr:nvCxnSpPr>
      <xdr:spPr>
        <a:xfrm flipV="1">
          <a:off x="15290800" y="258461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63542</xdr:rowOff>
    </xdr:from>
    <xdr:to>
      <xdr:col>72</xdr:col>
      <xdr:colOff>203200</xdr:colOff>
      <xdr:row>16</xdr:row>
      <xdr:rowOff>58589</xdr:rowOff>
    </xdr:to>
    <xdr:cxnSp macro="">
      <xdr:nvCxnSpPr>
        <xdr:cNvPr id="454" name="直線コネクタ 453"/>
        <xdr:cNvCxnSpPr/>
      </xdr:nvCxnSpPr>
      <xdr:spPr>
        <a:xfrm flipV="1">
          <a:off x="14401800" y="2635292"/>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58589</xdr:rowOff>
    </xdr:from>
    <xdr:to>
      <xdr:col>68</xdr:col>
      <xdr:colOff>152400</xdr:colOff>
      <xdr:row>17</xdr:row>
      <xdr:rowOff>37550</xdr:rowOff>
    </xdr:to>
    <xdr:cxnSp macro="">
      <xdr:nvCxnSpPr>
        <xdr:cNvPr id="457" name="直線コネクタ 456"/>
        <xdr:cNvCxnSpPr/>
      </xdr:nvCxnSpPr>
      <xdr:spPr>
        <a:xfrm flipV="1">
          <a:off x="13512800" y="2801789"/>
          <a:ext cx="889000" cy="1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108585</xdr:rowOff>
    </xdr:from>
    <xdr:to>
      <xdr:col>81</xdr:col>
      <xdr:colOff>95250</xdr:colOff>
      <xdr:row>15</xdr:row>
      <xdr:rowOff>38735</xdr:rowOff>
    </xdr:to>
    <xdr:sp macro="" textlink="">
      <xdr:nvSpPr>
        <xdr:cNvPr id="467" name="楕円 466"/>
        <xdr:cNvSpPr/>
      </xdr:nvSpPr>
      <xdr:spPr>
        <a:xfrm>
          <a:off x="169672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80662</xdr:rowOff>
    </xdr:from>
    <xdr:ext cx="762000" cy="259045"/>
    <xdr:sp macro="" textlink="">
      <xdr:nvSpPr>
        <xdr:cNvPr id="468" name="将来負担の状況該当値テキスト"/>
        <xdr:cNvSpPr txBox="1"/>
      </xdr:nvSpPr>
      <xdr:spPr>
        <a:xfrm>
          <a:off x="17106900" y="24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133519</xdr:rowOff>
    </xdr:from>
    <xdr:to>
      <xdr:col>77</xdr:col>
      <xdr:colOff>95250</xdr:colOff>
      <xdr:row>15</xdr:row>
      <xdr:rowOff>63669</xdr:rowOff>
    </xdr:to>
    <xdr:sp macro="" textlink="">
      <xdr:nvSpPr>
        <xdr:cNvPr id="469" name="楕円 468"/>
        <xdr:cNvSpPr/>
      </xdr:nvSpPr>
      <xdr:spPr>
        <a:xfrm>
          <a:off x="16129000" y="2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48446</xdr:rowOff>
    </xdr:from>
    <xdr:ext cx="736600" cy="259045"/>
    <xdr:sp macro="" textlink="">
      <xdr:nvSpPr>
        <xdr:cNvPr id="470" name="テキスト ボックス 469"/>
        <xdr:cNvSpPr txBox="1"/>
      </xdr:nvSpPr>
      <xdr:spPr>
        <a:xfrm>
          <a:off x="15798800" y="262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12742</xdr:rowOff>
    </xdr:from>
    <xdr:to>
      <xdr:col>73</xdr:col>
      <xdr:colOff>44450</xdr:colOff>
      <xdr:row>15</xdr:row>
      <xdr:rowOff>114342</xdr:rowOff>
    </xdr:to>
    <xdr:sp macro="" textlink="">
      <xdr:nvSpPr>
        <xdr:cNvPr id="471" name="楕円 470"/>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99119</xdr:rowOff>
    </xdr:from>
    <xdr:ext cx="762000" cy="259045"/>
    <xdr:sp macro="" textlink="">
      <xdr:nvSpPr>
        <xdr:cNvPr id="472" name="テキスト ボックス 471"/>
        <xdr:cNvSpPr txBox="1"/>
      </xdr:nvSpPr>
      <xdr:spPr>
        <a:xfrm>
          <a:off x="14909800" y="26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7789</xdr:rowOff>
    </xdr:from>
    <xdr:to>
      <xdr:col>68</xdr:col>
      <xdr:colOff>203200</xdr:colOff>
      <xdr:row>16</xdr:row>
      <xdr:rowOff>109389</xdr:rowOff>
    </xdr:to>
    <xdr:sp macro="" textlink="">
      <xdr:nvSpPr>
        <xdr:cNvPr id="473" name="楕円 472"/>
        <xdr:cNvSpPr/>
      </xdr:nvSpPr>
      <xdr:spPr>
        <a:xfrm>
          <a:off x="14351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94166</xdr:rowOff>
    </xdr:from>
    <xdr:ext cx="762000" cy="259045"/>
    <xdr:sp macro="" textlink="">
      <xdr:nvSpPr>
        <xdr:cNvPr id="474" name="テキスト ボックス 473"/>
        <xdr:cNvSpPr txBox="1"/>
      </xdr:nvSpPr>
      <xdr:spPr>
        <a:xfrm>
          <a:off x="14020800" y="283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158200</xdr:rowOff>
    </xdr:from>
    <xdr:to>
      <xdr:col>64</xdr:col>
      <xdr:colOff>152400</xdr:colOff>
      <xdr:row>17</xdr:row>
      <xdr:rowOff>88350</xdr:rowOff>
    </xdr:to>
    <xdr:sp macro="" textlink="">
      <xdr:nvSpPr>
        <xdr:cNvPr id="475" name="楕円 474"/>
        <xdr:cNvSpPr/>
      </xdr:nvSpPr>
      <xdr:spPr>
        <a:xfrm>
          <a:off x="13462000" y="29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73127</xdr:rowOff>
    </xdr:from>
    <xdr:ext cx="762000" cy="259045"/>
    <xdr:sp macro="" textlink="">
      <xdr:nvSpPr>
        <xdr:cNvPr id="476" name="テキスト ボックス 475"/>
        <xdr:cNvSpPr txBox="1"/>
      </xdr:nvSpPr>
      <xdr:spPr>
        <a:xfrm>
          <a:off x="13131800" y="298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類似団体内平均を下回っている。分子である人件費は、特別な支援が必要な園児の対応のため、幼稚園にパートタイム職員が増員になるなど会計年度任用職員が増員となったことや、期末手当等や正職員給与の増額により、増加した一方で、分母である経常一般財源も普通交付税の増額によりやや増加したことが減少の主な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今後も職員定員適正化計画に基づく職員年齢構成の平準化や指定管理や新たな民間委託導入等の行政改革に取り組み、適正化に努めていく。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28702</xdr:rowOff>
    </xdr:to>
    <xdr:cxnSp macro="">
      <xdr:nvCxnSpPr>
        <xdr:cNvPr id="64" name="直線コネクタ 63"/>
        <xdr:cNvCxnSpPr/>
      </xdr:nvCxnSpPr>
      <xdr:spPr>
        <a:xfrm flipV="1">
          <a:off x="3987800" y="6020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83566</xdr:rowOff>
    </xdr:to>
    <xdr:cxnSp macro="">
      <xdr:nvCxnSpPr>
        <xdr:cNvPr id="67" name="直線コネクタ 66"/>
        <xdr:cNvCxnSpPr/>
      </xdr:nvCxnSpPr>
      <xdr:spPr>
        <a:xfrm flipV="1">
          <a:off x="3098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36</xdr:row>
      <xdr:rowOff>58420</xdr:rowOff>
    </xdr:to>
    <xdr:cxnSp macro="">
      <xdr:nvCxnSpPr>
        <xdr:cNvPr id="70" name="直線コネクタ 69"/>
        <xdr:cNvCxnSpPr/>
      </xdr:nvCxnSpPr>
      <xdr:spPr>
        <a:xfrm flipV="1">
          <a:off x="2209800" y="60843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104140</xdr:rowOff>
    </xdr:to>
    <xdr:cxnSp macro="">
      <xdr:nvCxnSpPr>
        <xdr:cNvPr id="73" name="直線コネクタ 72"/>
        <xdr:cNvCxnSpPr/>
      </xdr:nvCxnSpPr>
      <xdr:spPr>
        <a:xfrm flipV="1">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0" name="テキスト ボックス 89"/>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2" name="テキスト ボックス 91"/>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ポイント増加したものの、類似団体内平均を下回っている。増加の要因として、図書館・立川総合支所の整備事業に係る備品購入や光熱費の価格高騰に伴う増額等が考えられる。</a:t>
          </a:r>
        </a:p>
        <a:p>
          <a:r>
            <a:rPr kumimoji="1" lang="ja-JP" altLang="en-US" sz="1100">
              <a:latin typeface="ＭＳ Ｐゴシック" panose="020B0600070205080204" pitchFamily="50" charset="-128"/>
              <a:ea typeface="ＭＳ Ｐゴシック" panose="020B0600070205080204" pitchFamily="50" charset="-128"/>
            </a:rPr>
            <a:t>　現在、行政のデジタル化による事務作業の効率化やペーパーレスを推進しており、業務内容の見直し等と共に行政改革の更なる推進を図り、削減に努めていく。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45357</xdr:rowOff>
    </xdr:to>
    <xdr:cxnSp macro="">
      <xdr:nvCxnSpPr>
        <xdr:cNvPr id="127" name="直線コネクタ 126"/>
        <xdr:cNvCxnSpPr/>
      </xdr:nvCxnSpPr>
      <xdr:spPr>
        <a:xfrm>
          <a:off x="15671800" y="2712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140607</xdr:rowOff>
    </xdr:to>
    <xdr:cxnSp macro="">
      <xdr:nvCxnSpPr>
        <xdr:cNvPr id="130" name="直線コネクタ 129"/>
        <xdr:cNvCxnSpPr/>
      </xdr:nvCxnSpPr>
      <xdr:spPr>
        <a:xfrm>
          <a:off x="14782800" y="2559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129721</xdr:rowOff>
    </xdr:to>
    <xdr:cxnSp macro="">
      <xdr:nvCxnSpPr>
        <xdr:cNvPr id="133" name="直線コネクタ 132"/>
        <xdr:cNvCxnSpPr/>
      </xdr:nvCxnSpPr>
      <xdr:spPr>
        <a:xfrm flipV="1">
          <a:off x="13893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129721</xdr:rowOff>
    </xdr:to>
    <xdr:cxnSp macro="">
      <xdr:nvCxnSpPr>
        <xdr:cNvPr id="136" name="直線コネクタ 135"/>
        <xdr:cNvCxnSpPr/>
      </xdr:nvCxnSpPr>
      <xdr:spPr>
        <a:xfrm>
          <a:off x="13004800" y="2701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48" name="楕円 147"/>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49" name="テキスト ボックス 148"/>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0" name="楕円 149"/>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1" name="テキスト ボックス 150"/>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ポイント増加しているが、依然として類似団体内平均を下回っている。増加の要因は、コロナ・物価高騰関連の地方創生臨時交付金による、給付金・定額減税一体支援事業・低所得者世帯給付金の皆増、令和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月からの高校生医療費無償化等の影響による医療給付費（子）の増額が考えられる。</a:t>
          </a:r>
        </a:p>
        <a:p>
          <a:r>
            <a:rPr kumimoji="1" lang="ja-JP" altLang="en-US" sz="1100">
              <a:latin typeface="ＭＳ Ｐゴシック" panose="020B0600070205080204" pitchFamily="50" charset="-128"/>
              <a:ea typeface="ＭＳ Ｐゴシック" panose="020B0600070205080204" pitchFamily="50" charset="-128"/>
            </a:rPr>
            <a:t>　類似団体と比較すると扶助費は低い状況にあるが、今後も高齢化の進行や高校生までの医療費無償化等で扶助費の増加が見込まれるため、住民ニーズを的確に把握しながら適正な執行に努めていく。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0" name="直線コネクタ 189"/>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93" name="直線コネクタ 192"/>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xdr:rowOff>
    </xdr:to>
    <xdr:cxnSp macro="">
      <xdr:nvCxnSpPr>
        <xdr:cNvPr id="196" name="直線コネクタ 195"/>
        <xdr:cNvCxnSpPr/>
      </xdr:nvCxnSpPr>
      <xdr:spPr>
        <a:xfrm flipV="1">
          <a:off x="2209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78015</xdr:rowOff>
    </xdr:to>
    <xdr:cxnSp macro="">
      <xdr:nvCxnSpPr>
        <xdr:cNvPr id="199" name="直線コネクタ 198"/>
        <xdr:cNvCxnSpPr/>
      </xdr:nvCxnSpPr>
      <xdr:spPr>
        <a:xfrm flipV="1">
          <a:off x="1320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9" name="楕円 208"/>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0"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1" name="楕円 210"/>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2" name="テキスト ボックス 211"/>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ポイント減少しているものの、類似団体内平均を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減少の要因としては、維持補修費の除雪作業委託料が降雪量が例年よりも少なかったことにより減額となったことが考えられる。</a:t>
          </a:r>
        </a:p>
        <a:p>
          <a:r>
            <a:rPr kumimoji="1" lang="ja-JP" altLang="en-US" sz="1100">
              <a:latin typeface="ＭＳ Ｐゴシック" panose="020B0600070205080204" pitchFamily="50" charset="-128"/>
              <a:ea typeface="ＭＳ Ｐゴシック" panose="020B0600070205080204" pitchFamily="50" charset="-128"/>
            </a:rPr>
            <a:t>　今後は、老朽化した施設に係る修繕料が増加していくと考えられるため、公共施設等総合管理計画等に基づき、施設修繕の平準化を図っていく。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146050</xdr:rowOff>
    </xdr:to>
    <xdr:cxnSp macro="">
      <xdr:nvCxnSpPr>
        <xdr:cNvPr id="253" name="直線コネクタ 252"/>
        <xdr:cNvCxnSpPr/>
      </xdr:nvCxnSpPr>
      <xdr:spPr>
        <a:xfrm flipV="1">
          <a:off x="15671800" y="9831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146050</xdr:rowOff>
    </xdr:to>
    <xdr:cxnSp macro="">
      <xdr:nvCxnSpPr>
        <xdr:cNvPr id="256" name="直線コネクタ 255"/>
        <xdr:cNvCxnSpPr/>
      </xdr:nvCxnSpPr>
      <xdr:spPr>
        <a:xfrm>
          <a:off x="14782800" y="9744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113393</xdr:rowOff>
    </xdr:to>
    <xdr:cxnSp macro="">
      <xdr:nvCxnSpPr>
        <xdr:cNvPr id="259" name="直線コネクタ 258"/>
        <xdr:cNvCxnSpPr/>
      </xdr:nvCxnSpPr>
      <xdr:spPr>
        <a:xfrm flipV="1">
          <a:off x="13893800" y="974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113393</xdr:rowOff>
    </xdr:to>
    <xdr:cxnSp macro="">
      <xdr:nvCxnSpPr>
        <xdr:cNvPr id="262" name="直線コネクタ 261"/>
        <xdr:cNvCxnSpPr/>
      </xdr:nvCxnSpPr>
      <xdr:spPr>
        <a:xfrm>
          <a:off x="13004800" y="9755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2" name="楕円 271"/>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3" name="その他該当値テキスト"/>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6" name="楕円 275"/>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7" name="テキスト ボックス 276"/>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9" name="テキスト ボックス 27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80" name="楕円 279"/>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81" name="テキスト ボックス 280"/>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ポイント減少しているものの、類似団体平均を</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減少の要因として、下水道事業会計補助金の減額や町税還付金の皆減が考えられる。</a:t>
          </a:r>
        </a:p>
        <a:p>
          <a:r>
            <a:rPr kumimoji="1" lang="ja-JP" altLang="en-US" sz="1100">
              <a:latin typeface="ＭＳ Ｐゴシック" panose="020B0600070205080204" pitchFamily="50" charset="-128"/>
              <a:ea typeface="ＭＳ Ｐゴシック" panose="020B0600070205080204" pitchFamily="50" charset="-128"/>
            </a:rPr>
            <a:t>　今後も補助金等見直し方針に基づき、補助金等の根拠や効果、内容等の点検や検証を行いつつ、適正な執行に努めていく。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30988</xdr:rowOff>
    </xdr:to>
    <xdr:cxnSp macro="">
      <xdr:nvCxnSpPr>
        <xdr:cNvPr id="311" name="直線コネクタ 310"/>
        <xdr:cNvCxnSpPr/>
      </xdr:nvCxnSpPr>
      <xdr:spPr>
        <a:xfrm flipV="1">
          <a:off x="15671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30988</xdr:rowOff>
    </xdr:to>
    <xdr:cxnSp macro="">
      <xdr:nvCxnSpPr>
        <xdr:cNvPr id="314" name="直線コネクタ 313"/>
        <xdr:cNvCxnSpPr/>
      </xdr:nvCxnSpPr>
      <xdr:spPr>
        <a:xfrm>
          <a:off x="14782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12700</xdr:rowOff>
    </xdr:to>
    <xdr:cxnSp macro="">
      <xdr:nvCxnSpPr>
        <xdr:cNvPr id="317" name="直線コネクタ 316"/>
        <xdr:cNvCxnSpPr/>
      </xdr:nvCxnSpPr>
      <xdr:spPr>
        <a:xfrm flipV="1">
          <a:off x="13893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17272</xdr:rowOff>
    </xdr:to>
    <xdr:cxnSp macro="">
      <xdr:nvCxnSpPr>
        <xdr:cNvPr id="320" name="直線コネクタ 319"/>
        <xdr:cNvCxnSpPr/>
      </xdr:nvCxnSpPr>
      <xdr:spPr>
        <a:xfrm flipV="1">
          <a:off x="13004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30" name="楕円 329"/>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31"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2" name="楕円 331"/>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3" name="テキスト ボックス 332"/>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4" name="楕円 333"/>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5" name="テキスト ボックス 334"/>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8" name="楕円 337"/>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9" name="テキスト ボックス 338"/>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ポイント増加し、類似団体内順位は最下位となっている。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年度より本庁舎整備事業の元金償還が始まったことから、令和元年度をピークとして今まで減少傾向にあったものが増加に転じ、</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憶を超える公債費となっている。</a:t>
          </a:r>
        </a:p>
        <a:p>
          <a:r>
            <a:rPr kumimoji="1" lang="ja-JP" altLang="en-US" sz="1100">
              <a:latin typeface="ＭＳ Ｐゴシック" panose="020B0600070205080204" pitchFamily="50" charset="-128"/>
              <a:ea typeface="ＭＳ Ｐゴシック" panose="020B0600070205080204" pitchFamily="50" charset="-128"/>
            </a:rPr>
            <a:t>　今後も公債費が高い状況が続く見込みであるため、借入額を償還額以下に抑えるなど起債額の抑制や年度間の平準化に努めていく。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27939</xdr:rowOff>
    </xdr:to>
    <xdr:cxnSp macro="">
      <xdr:nvCxnSpPr>
        <xdr:cNvPr id="367" name="直線コネクタ 366"/>
        <xdr:cNvCxnSpPr/>
      </xdr:nvCxnSpPr>
      <xdr:spPr>
        <a:xfrm flipV="1">
          <a:off x="4826000" y="125171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xdr:rowOff>
    </xdr:from>
    <xdr:ext cx="762000" cy="259045"/>
    <xdr:sp macro="" textlink="">
      <xdr:nvSpPr>
        <xdr:cNvPr id="368" name="公債費最小値テキスト"/>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27939</xdr:rowOff>
    </xdr:from>
    <xdr:to>
      <xdr:col>24</xdr:col>
      <xdr:colOff>114300</xdr:colOff>
      <xdr:row>80</xdr:row>
      <xdr:rowOff>27939</xdr:rowOff>
    </xdr:to>
    <xdr:cxnSp macro="">
      <xdr:nvCxnSpPr>
        <xdr:cNvPr id="369" name="直線コネクタ 368"/>
        <xdr:cNvCxnSpPr/>
      </xdr:nvCxnSpPr>
      <xdr:spPr>
        <a:xfrm>
          <a:off x="4737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7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71" name="直線コネクタ 37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27939</xdr:rowOff>
    </xdr:to>
    <xdr:cxnSp macro="">
      <xdr:nvCxnSpPr>
        <xdr:cNvPr id="372" name="直線コネクタ 371"/>
        <xdr:cNvCxnSpPr/>
      </xdr:nvCxnSpPr>
      <xdr:spPr>
        <a:xfrm>
          <a:off x="3987800" y="13721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157497</xdr:rowOff>
    </xdr:from>
    <xdr:ext cx="762000" cy="259045"/>
    <xdr:sp macro="" textlink="">
      <xdr:nvSpPr>
        <xdr:cNvPr id="373" name="公債費平均値テキスト"/>
        <xdr:cNvSpPr txBox="1"/>
      </xdr:nvSpPr>
      <xdr:spPr>
        <a:xfrm>
          <a:off x="4914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4" name="フローチャート: 判断 373"/>
        <xdr:cNvSpPr/>
      </xdr:nvSpPr>
      <xdr:spPr>
        <a:xfrm>
          <a:off x="4775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80</xdr:row>
      <xdr:rowOff>5080</xdr:rowOff>
    </xdr:to>
    <xdr:cxnSp macro="">
      <xdr:nvCxnSpPr>
        <xdr:cNvPr id="375" name="直線コネクタ 374"/>
        <xdr:cNvCxnSpPr/>
      </xdr:nvCxnSpPr>
      <xdr:spPr>
        <a:xfrm>
          <a:off x="3098800" y="13667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76" name="フローチャート: 判断 375"/>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77" name="テキスト ボックス 376"/>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80</xdr:row>
      <xdr:rowOff>66039</xdr:rowOff>
    </xdr:to>
    <xdr:cxnSp macro="">
      <xdr:nvCxnSpPr>
        <xdr:cNvPr id="378" name="直線コネクタ 377"/>
        <xdr:cNvCxnSpPr/>
      </xdr:nvCxnSpPr>
      <xdr:spPr>
        <a:xfrm flipV="1">
          <a:off x="2209800" y="136677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9" name="フローチャート: 判断 378"/>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0" name="テキスト ボックス 379"/>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66039</xdr:rowOff>
    </xdr:from>
    <xdr:to>
      <xdr:col>11</xdr:col>
      <xdr:colOff>9525</xdr:colOff>
      <xdr:row>81</xdr:row>
      <xdr:rowOff>16511</xdr:rowOff>
    </xdr:to>
    <xdr:cxnSp macro="">
      <xdr:nvCxnSpPr>
        <xdr:cNvPr id="381" name="直線コネクタ 380"/>
        <xdr:cNvCxnSpPr/>
      </xdr:nvCxnSpPr>
      <xdr:spPr>
        <a:xfrm flipV="1">
          <a:off x="1320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140970</xdr:rowOff>
    </xdr:from>
    <xdr:to>
      <xdr:col>11</xdr:col>
      <xdr:colOff>60325</xdr:colOff>
      <xdr:row>76</xdr:row>
      <xdr:rowOff>71120</xdr:rowOff>
    </xdr:to>
    <xdr:sp macro="" textlink="">
      <xdr:nvSpPr>
        <xdr:cNvPr id="382" name="フローチャート: 判断 381"/>
        <xdr:cNvSpPr/>
      </xdr:nvSpPr>
      <xdr:spPr>
        <a:xfrm>
          <a:off x="2159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3" name="テキスト ボックス 382"/>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4" name="フローチャート: 判断 383"/>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85" name="テキスト ボックス 384"/>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91" name="楕円 390"/>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57166</xdr:rowOff>
    </xdr:from>
    <xdr:ext cx="762000" cy="259045"/>
    <xdr:sp macro="" textlink="">
      <xdr:nvSpPr>
        <xdr:cNvPr id="392" name="公債費該当値テキスト"/>
        <xdr:cNvSpPr txBox="1"/>
      </xdr:nvSpPr>
      <xdr:spPr>
        <a:xfrm>
          <a:off x="4914900" y="1360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93" name="楕円 392"/>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4" name="テキスト ボックス 393"/>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72389</xdr:rowOff>
    </xdr:from>
    <xdr:to>
      <xdr:col>15</xdr:col>
      <xdr:colOff>149225</xdr:colOff>
      <xdr:row>80</xdr:row>
      <xdr:rowOff>2539</xdr:rowOff>
    </xdr:to>
    <xdr:sp macro="" textlink="">
      <xdr:nvSpPr>
        <xdr:cNvPr id="395" name="楕円 394"/>
        <xdr:cNvSpPr/>
      </xdr:nvSpPr>
      <xdr:spPr>
        <a:xfrm>
          <a:off x="3048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158766</xdr:rowOff>
    </xdr:from>
    <xdr:ext cx="762000" cy="259045"/>
    <xdr:sp macro="" textlink="">
      <xdr:nvSpPr>
        <xdr:cNvPr id="396" name="テキスト ボックス 395"/>
        <xdr:cNvSpPr txBox="1"/>
      </xdr:nvSpPr>
      <xdr:spPr>
        <a:xfrm>
          <a:off x="2717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15239</xdr:rowOff>
    </xdr:from>
    <xdr:to>
      <xdr:col>11</xdr:col>
      <xdr:colOff>60325</xdr:colOff>
      <xdr:row>80</xdr:row>
      <xdr:rowOff>116839</xdr:rowOff>
    </xdr:to>
    <xdr:sp macro="" textlink="">
      <xdr:nvSpPr>
        <xdr:cNvPr id="397" name="楕円 396"/>
        <xdr:cNvSpPr/>
      </xdr:nvSpPr>
      <xdr:spPr>
        <a:xfrm>
          <a:off x="2159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101616</xdr:rowOff>
    </xdr:from>
    <xdr:ext cx="762000" cy="259045"/>
    <xdr:sp macro="" textlink="">
      <xdr:nvSpPr>
        <xdr:cNvPr id="398" name="テキスト ボックス 397"/>
        <xdr:cNvSpPr txBox="1"/>
      </xdr:nvSpPr>
      <xdr:spPr>
        <a:xfrm>
          <a:off x="1828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399" name="楕円 398"/>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400" name="テキスト ボックス 399"/>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ポイント減少し、類似団体内平均を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減少の要因として、人件費、物件費が増加した一方、補助費等、維持補修費の減少により全体として減少している。</a:t>
          </a:r>
        </a:p>
        <a:p>
          <a:r>
            <a:rPr kumimoji="1" lang="ja-JP" altLang="en-US" sz="1100">
              <a:latin typeface="ＭＳ Ｐゴシック" panose="020B0600070205080204" pitchFamily="50" charset="-128"/>
              <a:ea typeface="ＭＳ Ｐゴシック" panose="020B0600070205080204" pitchFamily="50" charset="-128"/>
            </a:rPr>
            <a:t>　類似団体内平均と同程度であるものの、更なる改善に向けて業務内容の見直しや物価高騰を踏まえた受益者負担の適正化等、行政改革の推進を図り、財政の健全化に努めていく。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69850</xdr:rowOff>
    </xdr:to>
    <xdr:cxnSp macro="">
      <xdr:nvCxnSpPr>
        <xdr:cNvPr id="431" name="直線コネクタ 430"/>
        <xdr:cNvCxnSpPr/>
      </xdr:nvCxnSpPr>
      <xdr:spPr>
        <a:xfrm flipV="1">
          <a:off x="15671800" y="132532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69850</xdr:rowOff>
    </xdr:to>
    <xdr:cxnSp macro="">
      <xdr:nvCxnSpPr>
        <xdr:cNvPr id="434" name="直線コネクタ 433"/>
        <xdr:cNvCxnSpPr/>
      </xdr:nvCxnSpPr>
      <xdr:spPr>
        <a:xfrm>
          <a:off x="14782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129287</xdr:rowOff>
    </xdr:to>
    <xdr:cxnSp macro="">
      <xdr:nvCxnSpPr>
        <xdr:cNvPr id="437" name="直線コネクタ 436"/>
        <xdr:cNvCxnSpPr/>
      </xdr:nvCxnSpPr>
      <xdr:spPr>
        <a:xfrm flipV="1">
          <a:off x="13893800" y="1307033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129287</xdr:rowOff>
    </xdr:to>
    <xdr:cxnSp macro="">
      <xdr:nvCxnSpPr>
        <xdr:cNvPr id="440" name="直線コネクタ 439"/>
        <xdr:cNvCxnSpPr/>
      </xdr:nvCxnSpPr>
      <xdr:spPr>
        <a:xfrm>
          <a:off x="13004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2" name="テキスト ボックス 441"/>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4" name="テキスト ボックス 443"/>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1"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2" name="楕円 451"/>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3" name="テキスト ボックス 452"/>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4" name="楕円 453"/>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5" name="テキスト ボックス 454"/>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6" name="楕円 455"/>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7" name="テキスト ボックス 456"/>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8" name="楕円 457"/>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9" name="テキスト ボックス 458"/>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76251</xdr:rowOff>
    </xdr:from>
    <xdr:to>
      <xdr:col>29</xdr:col>
      <xdr:colOff>127000</xdr:colOff>
      <xdr:row>14</xdr:row>
      <xdr:rowOff>133229</xdr:rowOff>
    </xdr:to>
    <xdr:cxnSp macro="">
      <xdr:nvCxnSpPr>
        <xdr:cNvPr id="50" name="直線コネクタ 49"/>
        <xdr:cNvCxnSpPr/>
      </xdr:nvCxnSpPr>
      <xdr:spPr bwMode="auto">
        <a:xfrm flipV="1">
          <a:off x="5003800" y="2524176"/>
          <a:ext cx="647700" cy="5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82975</xdr:rowOff>
    </xdr:from>
    <xdr:to>
      <xdr:col>26</xdr:col>
      <xdr:colOff>50800</xdr:colOff>
      <xdr:row>14</xdr:row>
      <xdr:rowOff>133229</xdr:rowOff>
    </xdr:to>
    <xdr:cxnSp macro="">
      <xdr:nvCxnSpPr>
        <xdr:cNvPr id="53" name="直線コネクタ 52"/>
        <xdr:cNvCxnSpPr/>
      </xdr:nvCxnSpPr>
      <xdr:spPr bwMode="auto">
        <a:xfrm>
          <a:off x="4305300" y="2530900"/>
          <a:ext cx="698500" cy="5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82975</xdr:rowOff>
    </xdr:from>
    <xdr:to>
      <xdr:col>22</xdr:col>
      <xdr:colOff>114300</xdr:colOff>
      <xdr:row>14</xdr:row>
      <xdr:rowOff>97358</xdr:rowOff>
    </xdr:to>
    <xdr:cxnSp macro="">
      <xdr:nvCxnSpPr>
        <xdr:cNvPr id="56" name="直線コネクタ 55"/>
        <xdr:cNvCxnSpPr/>
      </xdr:nvCxnSpPr>
      <xdr:spPr bwMode="auto">
        <a:xfrm flipV="1">
          <a:off x="3606800" y="2530900"/>
          <a:ext cx="698500" cy="1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89681</xdr:rowOff>
    </xdr:from>
    <xdr:to>
      <xdr:col>18</xdr:col>
      <xdr:colOff>177800</xdr:colOff>
      <xdr:row>14</xdr:row>
      <xdr:rowOff>97358</xdr:rowOff>
    </xdr:to>
    <xdr:cxnSp macro="">
      <xdr:nvCxnSpPr>
        <xdr:cNvPr id="59" name="直線コネクタ 58"/>
        <xdr:cNvCxnSpPr/>
      </xdr:nvCxnSpPr>
      <xdr:spPr bwMode="auto">
        <a:xfrm>
          <a:off x="2908300" y="2537606"/>
          <a:ext cx="6985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25451</xdr:rowOff>
    </xdr:from>
    <xdr:to>
      <xdr:col>29</xdr:col>
      <xdr:colOff>177800</xdr:colOff>
      <xdr:row>14</xdr:row>
      <xdr:rowOff>127051</xdr:rowOff>
    </xdr:to>
    <xdr:sp macro="" textlink="">
      <xdr:nvSpPr>
        <xdr:cNvPr id="69" name="楕円 68"/>
        <xdr:cNvSpPr/>
      </xdr:nvSpPr>
      <xdr:spPr bwMode="auto">
        <a:xfrm>
          <a:off x="5600700" y="247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41978</xdr:rowOff>
    </xdr:from>
    <xdr:ext cx="762000" cy="259045"/>
    <xdr:sp macro="" textlink="">
      <xdr:nvSpPr>
        <xdr:cNvPr id="70" name="人口1人当たり決算額の推移該当値テキスト130"/>
        <xdr:cNvSpPr txBox="1"/>
      </xdr:nvSpPr>
      <xdr:spPr>
        <a:xfrm>
          <a:off x="5740400" y="23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82429</xdr:rowOff>
    </xdr:from>
    <xdr:to>
      <xdr:col>26</xdr:col>
      <xdr:colOff>101600</xdr:colOff>
      <xdr:row>15</xdr:row>
      <xdr:rowOff>12579</xdr:rowOff>
    </xdr:to>
    <xdr:sp macro="" textlink="">
      <xdr:nvSpPr>
        <xdr:cNvPr id="71" name="楕円 70"/>
        <xdr:cNvSpPr/>
      </xdr:nvSpPr>
      <xdr:spPr bwMode="auto">
        <a:xfrm>
          <a:off x="4953000" y="253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22756</xdr:rowOff>
    </xdr:from>
    <xdr:ext cx="736600" cy="259045"/>
    <xdr:sp macro="" textlink="">
      <xdr:nvSpPr>
        <xdr:cNvPr id="72" name="テキスト ボックス 71"/>
        <xdr:cNvSpPr txBox="1"/>
      </xdr:nvSpPr>
      <xdr:spPr>
        <a:xfrm>
          <a:off x="4622800" y="229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32175</xdr:rowOff>
    </xdr:from>
    <xdr:to>
      <xdr:col>22</xdr:col>
      <xdr:colOff>165100</xdr:colOff>
      <xdr:row>14</xdr:row>
      <xdr:rowOff>133775</xdr:rowOff>
    </xdr:to>
    <xdr:sp macro="" textlink="">
      <xdr:nvSpPr>
        <xdr:cNvPr id="73" name="楕円 72"/>
        <xdr:cNvSpPr/>
      </xdr:nvSpPr>
      <xdr:spPr bwMode="auto">
        <a:xfrm>
          <a:off x="4254500" y="248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143952</xdr:rowOff>
    </xdr:from>
    <xdr:ext cx="762000" cy="259045"/>
    <xdr:sp macro="" textlink="">
      <xdr:nvSpPr>
        <xdr:cNvPr id="74" name="テキスト ボックス 73"/>
        <xdr:cNvSpPr txBox="1"/>
      </xdr:nvSpPr>
      <xdr:spPr>
        <a:xfrm>
          <a:off x="3924300" y="22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46558</xdr:rowOff>
    </xdr:from>
    <xdr:to>
      <xdr:col>19</xdr:col>
      <xdr:colOff>38100</xdr:colOff>
      <xdr:row>14</xdr:row>
      <xdr:rowOff>148158</xdr:rowOff>
    </xdr:to>
    <xdr:sp macro="" textlink="">
      <xdr:nvSpPr>
        <xdr:cNvPr id="75" name="楕円 74"/>
        <xdr:cNvSpPr/>
      </xdr:nvSpPr>
      <xdr:spPr bwMode="auto">
        <a:xfrm>
          <a:off x="3556000" y="2494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158335</xdr:rowOff>
    </xdr:from>
    <xdr:ext cx="762000" cy="259045"/>
    <xdr:sp macro="" textlink="">
      <xdr:nvSpPr>
        <xdr:cNvPr id="76" name="テキスト ボックス 75"/>
        <xdr:cNvSpPr txBox="1"/>
      </xdr:nvSpPr>
      <xdr:spPr>
        <a:xfrm>
          <a:off x="3225800" y="226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38881</xdr:rowOff>
    </xdr:from>
    <xdr:to>
      <xdr:col>15</xdr:col>
      <xdr:colOff>101600</xdr:colOff>
      <xdr:row>14</xdr:row>
      <xdr:rowOff>140481</xdr:rowOff>
    </xdr:to>
    <xdr:sp macro="" textlink="">
      <xdr:nvSpPr>
        <xdr:cNvPr id="77" name="楕円 76"/>
        <xdr:cNvSpPr/>
      </xdr:nvSpPr>
      <xdr:spPr bwMode="auto">
        <a:xfrm>
          <a:off x="2857500" y="248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150658</xdr:rowOff>
    </xdr:from>
    <xdr:ext cx="762000" cy="259045"/>
    <xdr:sp macro="" textlink="">
      <xdr:nvSpPr>
        <xdr:cNvPr id="78" name="テキスト ボックス 77"/>
        <xdr:cNvSpPr txBox="1"/>
      </xdr:nvSpPr>
      <xdr:spPr>
        <a:xfrm>
          <a:off x="2527300" y="22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232776</xdr:rowOff>
    </xdr:from>
    <xdr:to>
      <xdr:col>29</xdr:col>
      <xdr:colOff>127000</xdr:colOff>
      <xdr:row>34</xdr:row>
      <xdr:rowOff>252469</xdr:rowOff>
    </xdr:to>
    <xdr:cxnSp macro="">
      <xdr:nvCxnSpPr>
        <xdr:cNvPr id="114" name="直線コネクタ 113"/>
        <xdr:cNvCxnSpPr/>
      </xdr:nvCxnSpPr>
      <xdr:spPr bwMode="auto">
        <a:xfrm flipV="1">
          <a:off x="5003800" y="6500226"/>
          <a:ext cx="647700" cy="1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252469</xdr:rowOff>
    </xdr:from>
    <xdr:to>
      <xdr:col>26</xdr:col>
      <xdr:colOff>50800</xdr:colOff>
      <xdr:row>34</xdr:row>
      <xdr:rowOff>338586</xdr:rowOff>
    </xdr:to>
    <xdr:cxnSp macro="">
      <xdr:nvCxnSpPr>
        <xdr:cNvPr id="117" name="直線コネクタ 116"/>
        <xdr:cNvCxnSpPr/>
      </xdr:nvCxnSpPr>
      <xdr:spPr bwMode="auto">
        <a:xfrm flipV="1">
          <a:off x="4305300" y="6519919"/>
          <a:ext cx="698500" cy="8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331629</xdr:rowOff>
    </xdr:from>
    <xdr:to>
      <xdr:col>22</xdr:col>
      <xdr:colOff>114300</xdr:colOff>
      <xdr:row>34</xdr:row>
      <xdr:rowOff>338586</xdr:rowOff>
    </xdr:to>
    <xdr:cxnSp macro="">
      <xdr:nvCxnSpPr>
        <xdr:cNvPr id="120" name="直線コネクタ 119"/>
        <xdr:cNvCxnSpPr/>
      </xdr:nvCxnSpPr>
      <xdr:spPr bwMode="auto">
        <a:xfrm>
          <a:off x="3606800" y="6599079"/>
          <a:ext cx="698500" cy="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309782</xdr:rowOff>
    </xdr:from>
    <xdr:to>
      <xdr:col>18</xdr:col>
      <xdr:colOff>177800</xdr:colOff>
      <xdr:row>34</xdr:row>
      <xdr:rowOff>331629</xdr:rowOff>
    </xdr:to>
    <xdr:cxnSp macro="">
      <xdr:nvCxnSpPr>
        <xdr:cNvPr id="123" name="直線コネクタ 122"/>
        <xdr:cNvCxnSpPr/>
      </xdr:nvCxnSpPr>
      <xdr:spPr bwMode="auto">
        <a:xfrm>
          <a:off x="2908300" y="6577232"/>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181976</xdr:rowOff>
    </xdr:from>
    <xdr:to>
      <xdr:col>29</xdr:col>
      <xdr:colOff>177800</xdr:colOff>
      <xdr:row>34</xdr:row>
      <xdr:rowOff>283576</xdr:rowOff>
    </xdr:to>
    <xdr:sp macro="" textlink="">
      <xdr:nvSpPr>
        <xdr:cNvPr id="133" name="楕円 132"/>
        <xdr:cNvSpPr/>
      </xdr:nvSpPr>
      <xdr:spPr bwMode="auto">
        <a:xfrm>
          <a:off x="5600700" y="64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27053</xdr:rowOff>
    </xdr:from>
    <xdr:ext cx="762000" cy="259045"/>
    <xdr:sp macro="" textlink="">
      <xdr:nvSpPr>
        <xdr:cNvPr id="134" name="人口1人当たり決算額の推移該当値テキスト445"/>
        <xdr:cNvSpPr txBox="1"/>
      </xdr:nvSpPr>
      <xdr:spPr>
        <a:xfrm>
          <a:off x="5740400" y="629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201669</xdr:rowOff>
    </xdr:from>
    <xdr:to>
      <xdr:col>26</xdr:col>
      <xdr:colOff>101600</xdr:colOff>
      <xdr:row>34</xdr:row>
      <xdr:rowOff>303268</xdr:rowOff>
    </xdr:to>
    <xdr:sp macro="" textlink="">
      <xdr:nvSpPr>
        <xdr:cNvPr id="135" name="楕円 134"/>
        <xdr:cNvSpPr/>
      </xdr:nvSpPr>
      <xdr:spPr bwMode="auto">
        <a:xfrm>
          <a:off x="4953000" y="64691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313446</xdr:rowOff>
    </xdr:from>
    <xdr:ext cx="736600" cy="259045"/>
    <xdr:sp macro="" textlink="">
      <xdr:nvSpPr>
        <xdr:cNvPr id="136" name="テキスト ボックス 135"/>
        <xdr:cNvSpPr txBox="1"/>
      </xdr:nvSpPr>
      <xdr:spPr>
        <a:xfrm>
          <a:off x="4622800" y="623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287786</xdr:rowOff>
    </xdr:from>
    <xdr:to>
      <xdr:col>22</xdr:col>
      <xdr:colOff>165100</xdr:colOff>
      <xdr:row>35</xdr:row>
      <xdr:rowOff>46486</xdr:rowOff>
    </xdr:to>
    <xdr:sp macro="" textlink="">
      <xdr:nvSpPr>
        <xdr:cNvPr id="137" name="楕円 136"/>
        <xdr:cNvSpPr/>
      </xdr:nvSpPr>
      <xdr:spPr bwMode="auto">
        <a:xfrm>
          <a:off x="4254500" y="655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56663</xdr:rowOff>
    </xdr:from>
    <xdr:ext cx="762000" cy="259045"/>
    <xdr:sp macro="" textlink="">
      <xdr:nvSpPr>
        <xdr:cNvPr id="138" name="テキスト ボックス 137"/>
        <xdr:cNvSpPr txBox="1"/>
      </xdr:nvSpPr>
      <xdr:spPr>
        <a:xfrm>
          <a:off x="3924300" y="6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280829</xdr:rowOff>
    </xdr:from>
    <xdr:to>
      <xdr:col>19</xdr:col>
      <xdr:colOff>38100</xdr:colOff>
      <xdr:row>35</xdr:row>
      <xdr:rowOff>39529</xdr:rowOff>
    </xdr:to>
    <xdr:sp macro="" textlink="">
      <xdr:nvSpPr>
        <xdr:cNvPr id="139" name="楕円 138"/>
        <xdr:cNvSpPr/>
      </xdr:nvSpPr>
      <xdr:spPr bwMode="auto">
        <a:xfrm>
          <a:off x="3556000" y="654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49707</xdr:rowOff>
    </xdr:from>
    <xdr:ext cx="762000" cy="259045"/>
    <xdr:sp macro="" textlink="">
      <xdr:nvSpPr>
        <xdr:cNvPr id="140" name="テキスト ボックス 139"/>
        <xdr:cNvSpPr txBox="1"/>
      </xdr:nvSpPr>
      <xdr:spPr>
        <a:xfrm>
          <a:off x="3225800" y="63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258982</xdr:rowOff>
    </xdr:from>
    <xdr:to>
      <xdr:col>15</xdr:col>
      <xdr:colOff>101600</xdr:colOff>
      <xdr:row>35</xdr:row>
      <xdr:rowOff>17682</xdr:rowOff>
    </xdr:to>
    <xdr:sp macro="" textlink="">
      <xdr:nvSpPr>
        <xdr:cNvPr id="141" name="楕円 140"/>
        <xdr:cNvSpPr/>
      </xdr:nvSpPr>
      <xdr:spPr bwMode="auto">
        <a:xfrm>
          <a:off x="2857500" y="652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27859</xdr:rowOff>
    </xdr:from>
    <xdr:ext cx="762000" cy="259045"/>
    <xdr:sp macro="" textlink="">
      <xdr:nvSpPr>
        <xdr:cNvPr id="142" name="テキスト ボックス 141"/>
        <xdr:cNvSpPr txBox="1"/>
      </xdr:nvSpPr>
      <xdr:spPr>
        <a:xfrm>
          <a:off x="2527300" y="62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162332</xdr:rowOff>
    </xdr:from>
    <xdr:to>
      <xdr:col>24</xdr:col>
      <xdr:colOff>63500</xdr:colOff>
      <xdr:row>34</xdr:row>
      <xdr:rowOff>39867</xdr:rowOff>
    </xdr:to>
    <xdr:cxnSp macro="">
      <xdr:nvCxnSpPr>
        <xdr:cNvPr id="63" name="直線コネクタ 62"/>
        <xdr:cNvCxnSpPr/>
      </xdr:nvCxnSpPr>
      <xdr:spPr>
        <a:xfrm flipV="1">
          <a:off x="3797300" y="582018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138018</xdr:rowOff>
    </xdr:from>
    <xdr:to>
      <xdr:col>19</xdr:col>
      <xdr:colOff>177800</xdr:colOff>
      <xdr:row>34</xdr:row>
      <xdr:rowOff>39867</xdr:rowOff>
    </xdr:to>
    <xdr:cxnSp macro="">
      <xdr:nvCxnSpPr>
        <xdr:cNvPr id="66" name="直線コネクタ 65"/>
        <xdr:cNvCxnSpPr/>
      </xdr:nvCxnSpPr>
      <xdr:spPr>
        <a:xfrm>
          <a:off x="2908300" y="5795868"/>
          <a:ext cx="889000" cy="7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138018</xdr:rowOff>
    </xdr:from>
    <xdr:to>
      <xdr:col>15</xdr:col>
      <xdr:colOff>50800</xdr:colOff>
      <xdr:row>33</xdr:row>
      <xdr:rowOff>143259</xdr:rowOff>
    </xdr:to>
    <xdr:cxnSp macro="">
      <xdr:nvCxnSpPr>
        <xdr:cNvPr id="69" name="直線コネクタ 68"/>
        <xdr:cNvCxnSpPr/>
      </xdr:nvCxnSpPr>
      <xdr:spPr>
        <a:xfrm flipV="1">
          <a:off x="2019300" y="5795868"/>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143259</xdr:rowOff>
    </xdr:from>
    <xdr:to>
      <xdr:col>10</xdr:col>
      <xdr:colOff>114300</xdr:colOff>
      <xdr:row>34</xdr:row>
      <xdr:rowOff>22461</xdr:rowOff>
    </xdr:to>
    <xdr:cxnSp macro="">
      <xdr:nvCxnSpPr>
        <xdr:cNvPr id="72" name="直線コネクタ 71"/>
        <xdr:cNvCxnSpPr/>
      </xdr:nvCxnSpPr>
      <xdr:spPr>
        <a:xfrm flipV="1">
          <a:off x="1130300" y="5801109"/>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111532</xdr:rowOff>
    </xdr:from>
    <xdr:to>
      <xdr:col>24</xdr:col>
      <xdr:colOff>114300</xdr:colOff>
      <xdr:row>34</xdr:row>
      <xdr:rowOff>41682</xdr:rowOff>
    </xdr:to>
    <xdr:sp macro="" textlink="">
      <xdr:nvSpPr>
        <xdr:cNvPr id="82" name="楕円 81"/>
        <xdr:cNvSpPr/>
      </xdr:nvSpPr>
      <xdr:spPr>
        <a:xfrm>
          <a:off x="4584700" y="57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134409</xdr:rowOff>
    </xdr:from>
    <xdr:ext cx="534377" cy="259045"/>
    <xdr:sp macro="" textlink="">
      <xdr:nvSpPr>
        <xdr:cNvPr id="83" name="人件費該当値テキスト"/>
        <xdr:cNvSpPr txBox="1"/>
      </xdr:nvSpPr>
      <xdr:spPr>
        <a:xfrm>
          <a:off x="4686300" y="562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160517</xdr:rowOff>
    </xdr:from>
    <xdr:to>
      <xdr:col>20</xdr:col>
      <xdr:colOff>38100</xdr:colOff>
      <xdr:row>34</xdr:row>
      <xdr:rowOff>90667</xdr:rowOff>
    </xdr:to>
    <xdr:sp macro="" textlink="">
      <xdr:nvSpPr>
        <xdr:cNvPr id="84" name="楕円 83"/>
        <xdr:cNvSpPr/>
      </xdr:nvSpPr>
      <xdr:spPr>
        <a:xfrm>
          <a:off x="3746500" y="58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107194</xdr:rowOff>
    </xdr:from>
    <xdr:ext cx="534377" cy="259045"/>
    <xdr:sp macro="" textlink="">
      <xdr:nvSpPr>
        <xdr:cNvPr id="85" name="テキスト ボックス 84"/>
        <xdr:cNvSpPr txBox="1"/>
      </xdr:nvSpPr>
      <xdr:spPr>
        <a:xfrm>
          <a:off x="3530111" y="55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87218</xdr:rowOff>
    </xdr:from>
    <xdr:to>
      <xdr:col>15</xdr:col>
      <xdr:colOff>101600</xdr:colOff>
      <xdr:row>34</xdr:row>
      <xdr:rowOff>17368</xdr:rowOff>
    </xdr:to>
    <xdr:sp macro="" textlink="">
      <xdr:nvSpPr>
        <xdr:cNvPr id="86" name="楕円 85"/>
        <xdr:cNvSpPr/>
      </xdr:nvSpPr>
      <xdr:spPr>
        <a:xfrm>
          <a:off x="2857500" y="57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33895</xdr:rowOff>
    </xdr:from>
    <xdr:ext cx="599010" cy="259045"/>
    <xdr:sp macro="" textlink="">
      <xdr:nvSpPr>
        <xdr:cNvPr id="87" name="テキスト ボックス 86"/>
        <xdr:cNvSpPr txBox="1"/>
      </xdr:nvSpPr>
      <xdr:spPr>
        <a:xfrm>
          <a:off x="2608795" y="55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92459</xdr:rowOff>
    </xdr:from>
    <xdr:to>
      <xdr:col>10</xdr:col>
      <xdr:colOff>165100</xdr:colOff>
      <xdr:row>34</xdr:row>
      <xdr:rowOff>22609</xdr:rowOff>
    </xdr:to>
    <xdr:sp macro="" textlink="">
      <xdr:nvSpPr>
        <xdr:cNvPr id="88" name="楕円 87"/>
        <xdr:cNvSpPr/>
      </xdr:nvSpPr>
      <xdr:spPr>
        <a:xfrm>
          <a:off x="1968500" y="57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39136</xdr:rowOff>
    </xdr:from>
    <xdr:ext cx="599010" cy="259045"/>
    <xdr:sp macro="" textlink="">
      <xdr:nvSpPr>
        <xdr:cNvPr id="89" name="テキスト ボックス 88"/>
        <xdr:cNvSpPr txBox="1"/>
      </xdr:nvSpPr>
      <xdr:spPr>
        <a:xfrm>
          <a:off x="1719795" y="552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143111</xdr:rowOff>
    </xdr:from>
    <xdr:to>
      <xdr:col>6</xdr:col>
      <xdr:colOff>38100</xdr:colOff>
      <xdr:row>34</xdr:row>
      <xdr:rowOff>73261</xdr:rowOff>
    </xdr:to>
    <xdr:sp macro="" textlink="">
      <xdr:nvSpPr>
        <xdr:cNvPr id="90" name="楕円 89"/>
        <xdr:cNvSpPr/>
      </xdr:nvSpPr>
      <xdr:spPr>
        <a:xfrm>
          <a:off x="10795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89788</xdr:rowOff>
    </xdr:from>
    <xdr:ext cx="534377" cy="259045"/>
    <xdr:sp macro="" textlink="">
      <xdr:nvSpPr>
        <xdr:cNvPr id="91" name="テキスト ボックス 90"/>
        <xdr:cNvSpPr txBox="1"/>
      </xdr:nvSpPr>
      <xdr:spPr>
        <a:xfrm>
          <a:off x="863111" y="55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108583</xdr:rowOff>
    </xdr:from>
    <xdr:to>
      <xdr:col>24</xdr:col>
      <xdr:colOff>63500</xdr:colOff>
      <xdr:row>55</xdr:row>
      <xdr:rowOff>167937</xdr:rowOff>
    </xdr:to>
    <xdr:cxnSp macro="">
      <xdr:nvCxnSpPr>
        <xdr:cNvPr id="119" name="直線コネクタ 118"/>
        <xdr:cNvCxnSpPr/>
      </xdr:nvCxnSpPr>
      <xdr:spPr>
        <a:xfrm flipV="1">
          <a:off x="3797300" y="9538333"/>
          <a:ext cx="838200" cy="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167937</xdr:rowOff>
    </xdr:from>
    <xdr:to>
      <xdr:col>19</xdr:col>
      <xdr:colOff>177800</xdr:colOff>
      <xdr:row>56</xdr:row>
      <xdr:rowOff>37900</xdr:rowOff>
    </xdr:to>
    <xdr:cxnSp macro="">
      <xdr:nvCxnSpPr>
        <xdr:cNvPr id="122" name="直線コネクタ 121"/>
        <xdr:cNvCxnSpPr/>
      </xdr:nvCxnSpPr>
      <xdr:spPr>
        <a:xfrm flipV="1">
          <a:off x="2908300" y="9597687"/>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38860</xdr:rowOff>
    </xdr:from>
    <xdr:to>
      <xdr:col>15</xdr:col>
      <xdr:colOff>50800</xdr:colOff>
      <xdr:row>56</xdr:row>
      <xdr:rowOff>37900</xdr:rowOff>
    </xdr:to>
    <xdr:cxnSp macro="">
      <xdr:nvCxnSpPr>
        <xdr:cNvPr id="125" name="直線コネクタ 124"/>
        <xdr:cNvCxnSpPr/>
      </xdr:nvCxnSpPr>
      <xdr:spPr>
        <a:xfrm>
          <a:off x="2019300" y="9468610"/>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38860</xdr:rowOff>
    </xdr:from>
    <xdr:to>
      <xdr:col>10</xdr:col>
      <xdr:colOff>114300</xdr:colOff>
      <xdr:row>57</xdr:row>
      <xdr:rowOff>7707</xdr:rowOff>
    </xdr:to>
    <xdr:cxnSp macro="">
      <xdr:nvCxnSpPr>
        <xdr:cNvPr id="128" name="直線コネクタ 127"/>
        <xdr:cNvCxnSpPr/>
      </xdr:nvCxnSpPr>
      <xdr:spPr>
        <a:xfrm flipV="1">
          <a:off x="1130300" y="9468610"/>
          <a:ext cx="889000" cy="3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57783</xdr:rowOff>
    </xdr:from>
    <xdr:to>
      <xdr:col>24</xdr:col>
      <xdr:colOff>114300</xdr:colOff>
      <xdr:row>55</xdr:row>
      <xdr:rowOff>159383</xdr:rowOff>
    </xdr:to>
    <xdr:sp macro="" textlink="">
      <xdr:nvSpPr>
        <xdr:cNvPr id="138" name="楕円 137"/>
        <xdr:cNvSpPr/>
      </xdr:nvSpPr>
      <xdr:spPr>
        <a:xfrm>
          <a:off x="4584700" y="94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80660</xdr:rowOff>
    </xdr:from>
    <xdr:ext cx="599010" cy="259045"/>
    <xdr:sp macro="" textlink="">
      <xdr:nvSpPr>
        <xdr:cNvPr id="139" name="物件費該当値テキスト"/>
        <xdr:cNvSpPr txBox="1"/>
      </xdr:nvSpPr>
      <xdr:spPr>
        <a:xfrm>
          <a:off x="4686300" y="933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117137</xdr:rowOff>
    </xdr:from>
    <xdr:to>
      <xdr:col>20</xdr:col>
      <xdr:colOff>38100</xdr:colOff>
      <xdr:row>56</xdr:row>
      <xdr:rowOff>47287</xdr:rowOff>
    </xdr:to>
    <xdr:sp macro="" textlink="">
      <xdr:nvSpPr>
        <xdr:cNvPr id="140" name="楕円 139"/>
        <xdr:cNvSpPr/>
      </xdr:nvSpPr>
      <xdr:spPr>
        <a:xfrm>
          <a:off x="3746500" y="95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63814</xdr:rowOff>
    </xdr:from>
    <xdr:ext cx="599010" cy="259045"/>
    <xdr:sp macro="" textlink="">
      <xdr:nvSpPr>
        <xdr:cNvPr id="141" name="テキスト ボックス 140"/>
        <xdr:cNvSpPr txBox="1"/>
      </xdr:nvSpPr>
      <xdr:spPr>
        <a:xfrm>
          <a:off x="3497795" y="932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158550</xdr:rowOff>
    </xdr:from>
    <xdr:to>
      <xdr:col>15</xdr:col>
      <xdr:colOff>101600</xdr:colOff>
      <xdr:row>56</xdr:row>
      <xdr:rowOff>88700</xdr:rowOff>
    </xdr:to>
    <xdr:sp macro="" textlink="">
      <xdr:nvSpPr>
        <xdr:cNvPr id="142" name="楕円 141"/>
        <xdr:cNvSpPr/>
      </xdr:nvSpPr>
      <xdr:spPr>
        <a:xfrm>
          <a:off x="2857500" y="95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105227</xdr:rowOff>
    </xdr:from>
    <xdr:ext cx="534377" cy="259045"/>
    <xdr:sp macro="" textlink="">
      <xdr:nvSpPr>
        <xdr:cNvPr id="143" name="テキスト ボックス 142"/>
        <xdr:cNvSpPr txBox="1"/>
      </xdr:nvSpPr>
      <xdr:spPr>
        <a:xfrm>
          <a:off x="2641111" y="93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159510</xdr:rowOff>
    </xdr:from>
    <xdr:to>
      <xdr:col>10</xdr:col>
      <xdr:colOff>165100</xdr:colOff>
      <xdr:row>55</xdr:row>
      <xdr:rowOff>89660</xdr:rowOff>
    </xdr:to>
    <xdr:sp macro="" textlink="">
      <xdr:nvSpPr>
        <xdr:cNvPr id="144" name="楕円 143"/>
        <xdr:cNvSpPr/>
      </xdr:nvSpPr>
      <xdr:spPr>
        <a:xfrm>
          <a:off x="1968500" y="9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106187</xdr:rowOff>
    </xdr:from>
    <xdr:ext cx="599010" cy="259045"/>
    <xdr:sp macro="" textlink="">
      <xdr:nvSpPr>
        <xdr:cNvPr id="145" name="テキスト ボックス 144"/>
        <xdr:cNvSpPr txBox="1"/>
      </xdr:nvSpPr>
      <xdr:spPr>
        <a:xfrm>
          <a:off x="1719795" y="919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128357</xdr:rowOff>
    </xdr:from>
    <xdr:to>
      <xdr:col>6</xdr:col>
      <xdr:colOff>38100</xdr:colOff>
      <xdr:row>57</xdr:row>
      <xdr:rowOff>58507</xdr:rowOff>
    </xdr:to>
    <xdr:sp macro="" textlink="">
      <xdr:nvSpPr>
        <xdr:cNvPr id="146" name="楕円 145"/>
        <xdr:cNvSpPr/>
      </xdr:nvSpPr>
      <xdr:spPr>
        <a:xfrm>
          <a:off x="1079500" y="97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75034</xdr:rowOff>
    </xdr:from>
    <xdr:ext cx="534377" cy="259045"/>
    <xdr:sp macro="" textlink="">
      <xdr:nvSpPr>
        <xdr:cNvPr id="147" name="テキスト ボックス 146"/>
        <xdr:cNvSpPr txBox="1"/>
      </xdr:nvSpPr>
      <xdr:spPr>
        <a:xfrm>
          <a:off x="863111" y="95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169601</xdr:rowOff>
    </xdr:from>
    <xdr:to>
      <xdr:col>24</xdr:col>
      <xdr:colOff>62865</xdr:colOff>
      <xdr:row>78</xdr:row>
      <xdr:rowOff>95991</xdr:rowOff>
    </xdr:to>
    <xdr:cxnSp macro="">
      <xdr:nvCxnSpPr>
        <xdr:cNvPr id="169" name="直線コネクタ 168"/>
        <xdr:cNvCxnSpPr/>
      </xdr:nvCxnSpPr>
      <xdr:spPr>
        <a:xfrm flipV="1">
          <a:off x="4633595" y="12685451"/>
          <a:ext cx="1270" cy="78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99818</xdr:rowOff>
    </xdr:from>
    <xdr:ext cx="378565" cy="259045"/>
    <xdr:sp macro="" textlink="">
      <xdr:nvSpPr>
        <xdr:cNvPr id="170" name="維持補修費最小値テキスト"/>
        <xdr:cNvSpPr txBox="1"/>
      </xdr:nvSpPr>
      <xdr:spPr>
        <a:xfrm>
          <a:off x="4686300" y="134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95991</xdr:rowOff>
    </xdr:from>
    <xdr:to>
      <xdr:col>24</xdr:col>
      <xdr:colOff>152400</xdr:colOff>
      <xdr:row>78</xdr:row>
      <xdr:rowOff>95991</xdr:rowOff>
    </xdr:to>
    <xdr:cxnSp macro="">
      <xdr:nvCxnSpPr>
        <xdr:cNvPr id="171" name="直線コネクタ 170"/>
        <xdr:cNvCxnSpPr/>
      </xdr:nvCxnSpPr>
      <xdr:spPr>
        <a:xfrm>
          <a:off x="4546600" y="1346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116278</xdr:rowOff>
    </xdr:from>
    <xdr:ext cx="534377" cy="259045"/>
    <xdr:sp macro="" textlink="">
      <xdr:nvSpPr>
        <xdr:cNvPr id="172" name="維持補修費最大値テキスト"/>
        <xdr:cNvSpPr txBox="1"/>
      </xdr:nvSpPr>
      <xdr:spPr>
        <a:xfrm>
          <a:off x="4686300" y="1246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169601</xdr:rowOff>
    </xdr:from>
    <xdr:to>
      <xdr:col>24</xdr:col>
      <xdr:colOff>152400</xdr:colOff>
      <xdr:row>73</xdr:row>
      <xdr:rowOff>169601</xdr:rowOff>
    </xdr:to>
    <xdr:cxnSp macro="">
      <xdr:nvCxnSpPr>
        <xdr:cNvPr id="173" name="直線コネクタ 172"/>
        <xdr:cNvCxnSpPr/>
      </xdr:nvCxnSpPr>
      <xdr:spPr>
        <a:xfrm>
          <a:off x="4546600" y="1268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18131</xdr:rowOff>
    </xdr:from>
    <xdr:to>
      <xdr:col>24</xdr:col>
      <xdr:colOff>63500</xdr:colOff>
      <xdr:row>73</xdr:row>
      <xdr:rowOff>169601</xdr:rowOff>
    </xdr:to>
    <xdr:cxnSp macro="">
      <xdr:nvCxnSpPr>
        <xdr:cNvPr id="174" name="直線コネクタ 173"/>
        <xdr:cNvCxnSpPr/>
      </xdr:nvCxnSpPr>
      <xdr:spPr>
        <a:xfrm>
          <a:off x="3797300" y="12533981"/>
          <a:ext cx="8382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14383</xdr:rowOff>
    </xdr:from>
    <xdr:ext cx="469744" cy="259045"/>
    <xdr:sp macro="" textlink="">
      <xdr:nvSpPr>
        <xdr:cNvPr id="175" name="維持補修費平均値テキスト"/>
        <xdr:cNvSpPr txBox="1"/>
      </xdr:nvSpPr>
      <xdr:spPr>
        <a:xfrm>
          <a:off x="4686300" y="132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35956</xdr:rowOff>
    </xdr:from>
    <xdr:to>
      <xdr:col>24</xdr:col>
      <xdr:colOff>114300</xdr:colOff>
      <xdr:row>77</xdr:row>
      <xdr:rowOff>137556</xdr:rowOff>
    </xdr:to>
    <xdr:sp macro="" textlink="">
      <xdr:nvSpPr>
        <xdr:cNvPr id="176" name="フローチャート: 判断 175"/>
        <xdr:cNvSpPr/>
      </xdr:nvSpPr>
      <xdr:spPr>
        <a:xfrm>
          <a:off x="4584700" y="132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113091</xdr:rowOff>
    </xdr:from>
    <xdr:to>
      <xdr:col>19</xdr:col>
      <xdr:colOff>177800</xdr:colOff>
      <xdr:row>73</xdr:row>
      <xdr:rowOff>18131</xdr:rowOff>
    </xdr:to>
    <xdr:cxnSp macro="">
      <xdr:nvCxnSpPr>
        <xdr:cNvPr id="177" name="直線コネクタ 176"/>
        <xdr:cNvCxnSpPr/>
      </xdr:nvCxnSpPr>
      <xdr:spPr>
        <a:xfrm>
          <a:off x="2908300" y="12114591"/>
          <a:ext cx="889000" cy="4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33716</xdr:rowOff>
    </xdr:from>
    <xdr:to>
      <xdr:col>20</xdr:col>
      <xdr:colOff>38100</xdr:colOff>
      <xdr:row>77</xdr:row>
      <xdr:rowOff>135316</xdr:rowOff>
    </xdr:to>
    <xdr:sp macro="" textlink="">
      <xdr:nvSpPr>
        <xdr:cNvPr id="178" name="フローチャート: 判断 177"/>
        <xdr:cNvSpPr/>
      </xdr:nvSpPr>
      <xdr:spPr>
        <a:xfrm>
          <a:off x="3746500" y="1323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126443</xdr:rowOff>
    </xdr:from>
    <xdr:ext cx="469744" cy="259045"/>
    <xdr:sp macro="" textlink="">
      <xdr:nvSpPr>
        <xdr:cNvPr id="179" name="テキスト ボックス 178"/>
        <xdr:cNvSpPr txBox="1"/>
      </xdr:nvSpPr>
      <xdr:spPr>
        <a:xfrm>
          <a:off x="3562428" y="133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113091</xdr:rowOff>
    </xdr:from>
    <xdr:to>
      <xdr:col>15</xdr:col>
      <xdr:colOff>50800</xdr:colOff>
      <xdr:row>72</xdr:row>
      <xdr:rowOff>132659</xdr:rowOff>
    </xdr:to>
    <xdr:cxnSp macro="">
      <xdr:nvCxnSpPr>
        <xdr:cNvPr id="180" name="直線コネクタ 179"/>
        <xdr:cNvCxnSpPr/>
      </xdr:nvCxnSpPr>
      <xdr:spPr>
        <a:xfrm flipV="1">
          <a:off x="2019300" y="12114591"/>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22834</xdr:rowOff>
    </xdr:from>
    <xdr:to>
      <xdr:col>15</xdr:col>
      <xdr:colOff>101600</xdr:colOff>
      <xdr:row>77</xdr:row>
      <xdr:rowOff>124434</xdr:rowOff>
    </xdr:to>
    <xdr:sp macro="" textlink="">
      <xdr:nvSpPr>
        <xdr:cNvPr id="181" name="フローチャート: 判断 180"/>
        <xdr:cNvSpPr/>
      </xdr:nvSpPr>
      <xdr:spPr>
        <a:xfrm>
          <a:off x="28575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115561</xdr:rowOff>
    </xdr:from>
    <xdr:ext cx="469744" cy="259045"/>
    <xdr:sp macro="" textlink="">
      <xdr:nvSpPr>
        <xdr:cNvPr id="182" name="テキスト ボックス 181"/>
        <xdr:cNvSpPr txBox="1"/>
      </xdr:nvSpPr>
      <xdr:spPr>
        <a:xfrm>
          <a:off x="2673428" y="1331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132659</xdr:rowOff>
    </xdr:from>
    <xdr:to>
      <xdr:col>10</xdr:col>
      <xdr:colOff>114300</xdr:colOff>
      <xdr:row>75</xdr:row>
      <xdr:rowOff>103078</xdr:rowOff>
    </xdr:to>
    <xdr:cxnSp macro="">
      <xdr:nvCxnSpPr>
        <xdr:cNvPr id="183" name="直線コネクタ 182"/>
        <xdr:cNvCxnSpPr/>
      </xdr:nvCxnSpPr>
      <xdr:spPr>
        <a:xfrm flipV="1">
          <a:off x="1130300" y="12477059"/>
          <a:ext cx="889000" cy="48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57217</xdr:rowOff>
    </xdr:from>
    <xdr:to>
      <xdr:col>10</xdr:col>
      <xdr:colOff>165100</xdr:colOff>
      <xdr:row>77</xdr:row>
      <xdr:rowOff>158817</xdr:rowOff>
    </xdr:to>
    <xdr:sp macro="" textlink="">
      <xdr:nvSpPr>
        <xdr:cNvPr id="184" name="フローチャート: 判断 183"/>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149944</xdr:rowOff>
    </xdr:from>
    <xdr:ext cx="469744" cy="259045"/>
    <xdr:sp macro="" textlink="">
      <xdr:nvSpPr>
        <xdr:cNvPr id="185" name="テキスト ボックス 184"/>
        <xdr:cNvSpPr txBox="1"/>
      </xdr:nvSpPr>
      <xdr:spPr>
        <a:xfrm>
          <a:off x="1784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6" name="フローチャート: 判断 185"/>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7" name="テキスト ボックス 186"/>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118801</xdr:rowOff>
    </xdr:from>
    <xdr:to>
      <xdr:col>24</xdr:col>
      <xdr:colOff>114300</xdr:colOff>
      <xdr:row>74</xdr:row>
      <xdr:rowOff>48951</xdr:rowOff>
    </xdr:to>
    <xdr:sp macro="" textlink="">
      <xdr:nvSpPr>
        <xdr:cNvPr id="193" name="楕円 192"/>
        <xdr:cNvSpPr/>
      </xdr:nvSpPr>
      <xdr:spPr>
        <a:xfrm>
          <a:off x="4584700" y="126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71828</xdr:rowOff>
    </xdr:from>
    <xdr:ext cx="534377" cy="259045"/>
    <xdr:sp macro="" textlink="">
      <xdr:nvSpPr>
        <xdr:cNvPr id="194" name="維持補修費該当値テキスト"/>
        <xdr:cNvSpPr txBox="1"/>
      </xdr:nvSpPr>
      <xdr:spPr>
        <a:xfrm>
          <a:off x="4686300" y="125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138781</xdr:rowOff>
    </xdr:from>
    <xdr:to>
      <xdr:col>20</xdr:col>
      <xdr:colOff>38100</xdr:colOff>
      <xdr:row>73</xdr:row>
      <xdr:rowOff>68931</xdr:rowOff>
    </xdr:to>
    <xdr:sp macro="" textlink="">
      <xdr:nvSpPr>
        <xdr:cNvPr id="195" name="楕円 194"/>
        <xdr:cNvSpPr/>
      </xdr:nvSpPr>
      <xdr:spPr>
        <a:xfrm>
          <a:off x="3746500" y="12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85458</xdr:rowOff>
    </xdr:from>
    <xdr:ext cx="534377" cy="259045"/>
    <xdr:sp macro="" textlink="">
      <xdr:nvSpPr>
        <xdr:cNvPr id="196" name="テキスト ボックス 195"/>
        <xdr:cNvSpPr txBox="1"/>
      </xdr:nvSpPr>
      <xdr:spPr>
        <a:xfrm>
          <a:off x="3530111" y="122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62291</xdr:rowOff>
    </xdr:from>
    <xdr:to>
      <xdr:col>15</xdr:col>
      <xdr:colOff>101600</xdr:colOff>
      <xdr:row>70</xdr:row>
      <xdr:rowOff>163891</xdr:rowOff>
    </xdr:to>
    <xdr:sp macro="" textlink="">
      <xdr:nvSpPr>
        <xdr:cNvPr id="197" name="楕円 196"/>
        <xdr:cNvSpPr/>
      </xdr:nvSpPr>
      <xdr:spPr>
        <a:xfrm>
          <a:off x="2857500" y="120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8968</xdr:rowOff>
    </xdr:from>
    <xdr:ext cx="534377" cy="259045"/>
    <xdr:sp macro="" textlink="">
      <xdr:nvSpPr>
        <xdr:cNvPr id="198" name="テキスト ボックス 197"/>
        <xdr:cNvSpPr txBox="1"/>
      </xdr:nvSpPr>
      <xdr:spPr>
        <a:xfrm>
          <a:off x="2641111" y="118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81859</xdr:rowOff>
    </xdr:from>
    <xdr:to>
      <xdr:col>10</xdr:col>
      <xdr:colOff>165100</xdr:colOff>
      <xdr:row>73</xdr:row>
      <xdr:rowOff>12009</xdr:rowOff>
    </xdr:to>
    <xdr:sp macro="" textlink="">
      <xdr:nvSpPr>
        <xdr:cNvPr id="199" name="楕円 198"/>
        <xdr:cNvSpPr/>
      </xdr:nvSpPr>
      <xdr:spPr>
        <a:xfrm>
          <a:off x="1968500" y="124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28536</xdr:rowOff>
    </xdr:from>
    <xdr:ext cx="534377" cy="259045"/>
    <xdr:sp macro="" textlink="">
      <xdr:nvSpPr>
        <xdr:cNvPr id="200" name="テキスト ボックス 199"/>
        <xdr:cNvSpPr txBox="1"/>
      </xdr:nvSpPr>
      <xdr:spPr>
        <a:xfrm>
          <a:off x="1752111" y="122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52278</xdr:rowOff>
    </xdr:from>
    <xdr:to>
      <xdr:col>6</xdr:col>
      <xdr:colOff>38100</xdr:colOff>
      <xdr:row>75</xdr:row>
      <xdr:rowOff>153879</xdr:rowOff>
    </xdr:to>
    <xdr:sp macro="" textlink="">
      <xdr:nvSpPr>
        <xdr:cNvPr id="201" name="楕円 200"/>
        <xdr:cNvSpPr/>
      </xdr:nvSpPr>
      <xdr:spPr>
        <a:xfrm>
          <a:off x="1079500" y="129110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170405</xdr:rowOff>
    </xdr:from>
    <xdr:ext cx="534377" cy="259045"/>
    <xdr:sp macro="" textlink="">
      <xdr:nvSpPr>
        <xdr:cNvPr id="202" name="テキスト ボックス 201"/>
        <xdr:cNvSpPr txBox="1"/>
      </xdr:nvSpPr>
      <xdr:spPr>
        <a:xfrm>
          <a:off x="863111" y="126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1" name="直線コネクタ 230"/>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2" name="扶助費最小値テキスト"/>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3" name="直線コネクタ 232"/>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4" name="扶助費最大値テキスト"/>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5" name="直線コネクタ 234"/>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23600</xdr:rowOff>
    </xdr:from>
    <xdr:to>
      <xdr:col>24</xdr:col>
      <xdr:colOff>63500</xdr:colOff>
      <xdr:row>96</xdr:row>
      <xdr:rowOff>95909</xdr:rowOff>
    </xdr:to>
    <xdr:cxnSp macro="">
      <xdr:nvCxnSpPr>
        <xdr:cNvPr id="236" name="直線コネクタ 235"/>
        <xdr:cNvCxnSpPr/>
      </xdr:nvCxnSpPr>
      <xdr:spPr>
        <a:xfrm flipV="1">
          <a:off x="3797300" y="16482800"/>
          <a:ext cx="838200" cy="7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7" name="扶助費平均値テキスト"/>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38" name="フローチャート: 判断 237"/>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157587</xdr:rowOff>
    </xdr:from>
    <xdr:to>
      <xdr:col>19</xdr:col>
      <xdr:colOff>177800</xdr:colOff>
      <xdr:row>96</xdr:row>
      <xdr:rowOff>95909</xdr:rowOff>
    </xdr:to>
    <xdr:cxnSp macro="">
      <xdr:nvCxnSpPr>
        <xdr:cNvPr id="239" name="直線コネクタ 238"/>
        <xdr:cNvCxnSpPr/>
      </xdr:nvCxnSpPr>
      <xdr:spPr>
        <a:xfrm>
          <a:off x="2908300" y="16445337"/>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0" name="フローチャート: 判断 239"/>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1" name="テキスト ボックス 240"/>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157587</xdr:rowOff>
    </xdr:from>
    <xdr:to>
      <xdr:col>15</xdr:col>
      <xdr:colOff>50800</xdr:colOff>
      <xdr:row>97</xdr:row>
      <xdr:rowOff>104395</xdr:rowOff>
    </xdr:to>
    <xdr:cxnSp macro="">
      <xdr:nvCxnSpPr>
        <xdr:cNvPr id="242" name="直線コネクタ 241"/>
        <xdr:cNvCxnSpPr/>
      </xdr:nvCxnSpPr>
      <xdr:spPr>
        <a:xfrm flipV="1">
          <a:off x="2019300" y="16445337"/>
          <a:ext cx="889000" cy="2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3" name="フローチャート: 判断 242"/>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4" name="テキスト ボックス 243"/>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104395</xdr:rowOff>
    </xdr:from>
    <xdr:to>
      <xdr:col>10</xdr:col>
      <xdr:colOff>114300</xdr:colOff>
      <xdr:row>97</xdr:row>
      <xdr:rowOff>145329</xdr:rowOff>
    </xdr:to>
    <xdr:cxnSp macro="">
      <xdr:nvCxnSpPr>
        <xdr:cNvPr id="245" name="直線コネクタ 244"/>
        <xdr:cNvCxnSpPr/>
      </xdr:nvCxnSpPr>
      <xdr:spPr>
        <a:xfrm flipV="1">
          <a:off x="1130300" y="16735045"/>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6" name="フローチャート: 判断 245"/>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7" name="テキスト ボックス 246"/>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48" name="フローチャート: 判断 247"/>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49" name="テキスト ボックス 248"/>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144250</xdr:rowOff>
    </xdr:from>
    <xdr:to>
      <xdr:col>24</xdr:col>
      <xdr:colOff>114300</xdr:colOff>
      <xdr:row>96</xdr:row>
      <xdr:rowOff>74400</xdr:rowOff>
    </xdr:to>
    <xdr:sp macro="" textlink="">
      <xdr:nvSpPr>
        <xdr:cNvPr id="255" name="楕円 254"/>
        <xdr:cNvSpPr/>
      </xdr:nvSpPr>
      <xdr:spPr>
        <a:xfrm>
          <a:off x="4584700" y="164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167127</xdr:rowOff>
    </xdr:from>
    <xdr:ext cx="534377" cy="259045"/>
    <xdr:sp macro="" textlink="">
      <xdr:nvSpPr>
        <xdr:cNvPr id="256" name="扶助費該当値テキスト"/>
        <xdr:cNvSpPr txBox="1"/>
      </xdr:nvSpPr>
      <xdr:spPr>
        <a:xfrm>
          <a:off x="4686300" y="1628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45109</xdr:rowOff>
    </xdr:from>
    <xdr:to>
      <xdr:col>20</xdr:col>
      <xdr:colOff>38100</xdr:colOff>
      <xdr:row>96</xdr:row>
      <xdr:rowOff>146709</xdr:rowOff>
    </xdr:to>
    <xdr:sp macro="" textlink="">
      <xdr:nvSpPr>
        <xdr:cNvPr id="257" name="楕円 256"/>
        <xdr:cNvSpPr/>
      </xdr:nvSpPr>
      <xdr:spPr>
        <a:xfrm>
          <a:off x="3746500" y="1650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163236</xdr:rowOff>
    </xdr:from>
    <xdr:ext cx="534377" cy="259045"/>
    <xdr:sp macro="" textlink="">
      <xdr:nvSpPr>
        <xdr:cNvPr id="258" name="テキスト ボックス 257"/>
        <xdr:cNvSpPr txBox="1"/>
      </xdr:nvSpPr>
      <xdr:spPr>
        <a:xfrm>
          <a:off x="3530111" y="162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106787</xdr:rowOff>
    </xdr:from>
    <xdr:to>
      <xdr:col>15</xdr:col>
      <xdr:colOff>101600</xdr:colOff>
      <xdr:row>96</xdr:row>
      <xdr:rowOff>36937</xdr:rowOff>
    </xdr:to>
    <xdr:sp macro="" textlink="">
      <xdr:nvSpPr>
        <xdr:cNvPr id="259" name="楕円 258"/>
        <xdr:cNvSpPr/>
      </xdr:nvSpPr>
      <xdr:spPr>
        <a:xfrm>
          <a:off x="2857500" y="163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28064</xdr:rowOff>
    </xdr:from>
    <xdr:ext cx="534377" cy="259045"/>
    <xdr:sp macro="" textlink="">
      <xdr:nvSpPr>
        <xdr:cNvPr id="260" name="テキスト ボックス 259"/>
        <xdr:cNvSpPr txBox="1"/>
      </xdr:nvSpPr>
      <xdr:spPr>
        <a:xfrm>
          <a:off x="2641111" y="164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53595</xdr:rowOff>
    </xdr:from>
    <xdr:to>
      <xdr:col>10</xdr:col>
      <xdr:colOff>165100</xdr:colOff>
      <xdr:row>97</xdr:row>
      <xdr:rowOff>155195</xdr:rowOff>
    </xdr:to>
    <xdr:sp macro="" textlink="">
      <xdr:nvSpPr>
        <xdr:cNvPr id="261" name="楕円 260"/>
        <xdr:cNvSpPr/>
      </xdr:nvSpPr>
      <xdr:spPr>
        <a:xfrm>
          <a:off x="1968500" y="166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146322</xdr:rowOff>
    </xdr:from>
    <xdr:ext cx="534377" cy="259045"/>
    <xdr:sp macro="" textlink="">
      <xdr:nvSpPr>
        <xdr:cNvPr id="262" name="テキスト ボックス 261"/>
        <xdr:cNvSpPr txBox="1"/>
      </xdr:nvSpPr>
      <xdr:spPr>
        <a:xfrm>
          <a:off x="1752111" y="167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94529</xdr:rowOff>
    </xdr:from>
    <xdr:to>
      <xdr:col>6</xdr:col>
      <xdr:colOff>38100</xdr:colOff>
      <xdr:row>98</xdr:row>
      <xdr:rowOff>24679</xdr:rowOff>
    </xdr:to>
    <xdr:sp macro="" textlink="">
      <xdr:nvSpPr>
        <xdr:cNvPr id="263" name="楕円 262"/>
        <xdr:cNvSpPr/>
      </xdr:nvSpPr>
      <xdr:spPr>
        <a:xfrm>
          <a:off x="1079500" y="167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15806</xdr:rowOff>
    </xdr:from>
    <xdr:ext cx="534377" cy="259045"/>
    <xdr:sp macro="" textlink="">
      <xdr:nvSpPr>
        <xdr:cNvPr id="264" name="テキスト ボックス 263"/>
        <xdr:cNvSpPr txBox="1"/>
      </xdr:nvSpPr>
      <xdr:spPr>
        <a:xfrm>
          <a:off x="863111" y="168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6" name="直線コネクタ 285"/>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7" name="補助費等最小値テキスト"/>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8" name="直線コネクタ 287"/>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9" name="補助費等最大値テキスト"/>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0" name="直線コネクタ 289"/>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88023</xdr:rowOff>
    </xdr:from>
    <xdr:to>
      <xdr:col>55</xdr:col>
      <xdr:colOff>0</xdr:colOff>
      <xdr:row>35</xdr:row>
      <xdr:rowOff>129559</xdr:rowOff>
    </xdr:to>
    <xdr:cxnSp macro="">
      <xdr:nvCxnSpPr>
        <xdr:cNvPr id="291" name="直線コネクタ 290"/>
        <xdr:cNvCxnSpPr/>
      </xdr:nvCxnSpPr>
      <xdr:spPr>
        <a:xfrm>
          <a:off x="9639300" y="6088773"/>
          <a:ext cx="8382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2" name="補助費等平均値テキスト"/>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3" name="フローチャート: 判断 292"/>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88023</xdr:rowOff>
    </xdr:from>
    <xdr:to>
      <xdr:col>50</xdr:col>
      <xdr:colOff>114300</xdr:colOff>
      <xdr:row>35</xdr:row>
      <xdr:rowOff>124301</xdr:rowOff>
    </xdr:to>
    <xdr:cxnSp macro="">
      <xdr:nvCxnSpPr>
        <xdr:cNvPr id="294" name="直線コネクタ 293"/>
        <xdr:cNvCxnSpPr/>
      </xdr:nvCxnSpPr>
      <xdr:spPr>
        <a:xfrm flipV="1">
          <a:off x="8750300" y="6088773"/>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5" name="フローチャート: 判断 294"/>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6" name="テキスト ボックス 295"/>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30100</xdr:rowOff>
    </xdr:from>
    <xdr:to>
      <xdr:col>45</xdr:col>
      <xdr:colOff>177800</xdr:colOff>
      <xdr:row>35</xdr:row>
      <xdr:rowOff>124301</xdr:rowOff>
    </xdr:to>
    <xdr:cxnSp macro="">
      <xdr:nvCxnSpPr>
        <xdr:cNvPr id="297" name="直線コネクタ 296"/>
        <xdr:cNvCxnSpPr/>
      </xdr:nvCxnSpPr>
      <xdr:spPr>
        <a:xfrm>
          <a:off x="7861300" y="5687950"/>
          <a:ext cx="889000" cy="4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8" name="フローチャート: 判断 297"/>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299" name="テキスト ボックス 298"/>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30100</xdr:rowOff>
    </xdr:from>
    <xdr:to>
      <xdr:col>41</xdr:col>
      <xdr:colOff>50800</xdr:colOff>
      <xdr:row>35</xdr:row>
      <xdr:rowOff>158390</xdr:rowOff>
    </xdr:to>
    <xdr:cxnSp macro="">
      <xdr:nvCxnSpPr>
        <xdr:cNvPr id="300" name="直線コネクタ 299"/>
        <xdr:cNvCxnSpPr/>
      </xdr:nvCxnSpPr>
      <xdr:spPr>
        <a:xfrm flipV="1">
          <a:off x="6972300" y="5687950"/>
          <a:ext cx="889000" cy="47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1" name="フローチャート: 判断 300"/>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2" name="テキスト ボックス 301"/>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3" name="フローチャート: 判断 302"/>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4" name="テキスト ボックス 303"/>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78759</xdr:rowOff>
    </xdr:from>
    <xdr:to>
      <xdr:col>55</xdr:col>
      <xdr:colOff>50800</xdr:colOff>
      <xdr:row>36</xdr:row>
      <xdr:rowOff>8909</xdr:rowOff>
    </xdr:to>
    <xdr:sp macro="" textlink="">
      <xdr:nvSpPr>
        <xdr:cNvPr id="310" name="楕円 309"/>
        <xdr:cNvSpPr/>
      </xdr:nvSpPr>
      <xdr:spPr>
        <a:xfrm>
          <a:off x="10426700" y="60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101636</xdr:rowOff>
    </xdr:from>
    <xdr:ext cx="599010" cy="259045"/>
    <xdr:sp macro="" textlink="">
      <xdr:nvSpPr>
        <xdr:cNvPr id="311" name="補助費等該当値テキスト"/>
        <xdr:cNvSpPr txBox="1"/>
      </xdr:nvSpPr>
      <xdr:spPr>
        <a:xfrm>
          <a:off x="10528300" y="593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37223</xdr:rowOff>
    </xdr:from>
    <xdr:to>
      <xdr:col>50</xdr:col>
      <xdr:colOff>165100</xdr:colOff>
      <xdr:row>35</xdr:row>
      <xdr:rowOff>138823</xdr:rowOff>
    </xdr:to>
    <xdr:sp macro="" textlink="">
      <xdr:nvSpPr>
        <xdr:cNvPr id="312" name="楕円 311"/>
        <xdr:cNvSpPr/>
      </xdr:nvSpPr>
      <xdr:spPr>
        <a:xfrm>
          <a:off x="9588500" y="60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155350</xdr:rowOff>
    </xdr:from>
    <xdr:ext cx="599010" cy="259045"/>
    <xdr:sp macro="" textlink="">
      <xdr:nvSpPr>
        <xdr:cNvPr id="313" name="テキスト ボックス 312"/>
        <xdr:cNvSpPr txBox="1"/>
      </xdr:nvSpPr>
      <xdr:spPr>
        <a:xfrm>
          <a:off x="9339795" y="581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73501</xdr:rowOff>
    </xdr:from>
    <xdr:to>
      <xdr:col>46</xdr:col>
      <xdr:colOff>38100</xdr:colOff>
      <xdr:row>36</xdr:row>
      <xdr:rowOff>3651</xdr:rowOff>
    </xdr:to>
    <xdr:sp macro="" textlink="">
      <xdr:nvSpPr>
        <xdr:cNvPr id="314" name="楕円 313"/>
        <xdr:cNvSpPr/>
      </xdr:nvSpPr>
      <xdr:spPr>
        <a:xfrm>
          <a:off x="8699500" y="60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20178</xdr:rowOff>
    </xdr:from>
    <xdr:ext cx="599010" cy="259045"/>
    <xdr:sp macro="" textlink="">
      <xdr:nvSpPr>
        <xdr:cNvPr id="315" name="テキスト ボックス 314"/>
        <xdr:cNvSpPr txBox="1"/>
      </xdr:nvSpPr>
      <xdr:spPr>
        <a:xfrm>
          <a:off x="8450795" y="58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150750</xdr:rowOff>
    </xdr:from>
    <xdr:to>
      <xdr:col>41</xdr:col>
      <xdr:colOff>101600</xdr:colOff>
      <xdr:row>33</xdr:row>
      <xdr:rowOff>80900</xdr:rowOff>
    </xdr:to>
    <xdr:sp macro="" textlink="">
      <xdr:nvSpPr>
        <xdr:cNvPr id="316" name="楕円 315"/>
        <xdr:cNvSpPr/>
      </xdr:nvSpPr>
      <xdr:spPr>
        <a:xfrm>
          <a:off x="7810500" y="56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97427</xdr:rowOff>
    </xdr:from>
    <xdr:ext cx="599010" cy="259045"/>
    <xdr:sp macro="" textlink="">
      <xdr:nvSpPr>
        <xdr:cNvPr id="317" name="テキスト ボックス 316"/>
        <xdr:cNvSpPr txBox="1"/>
      </xdr:nvSpPr>
      <xdr:spPr>
        <a:xfrm>
          <a:off x="7561795" y="541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107590</xdr:rowOff>
    </xdr:from>
    <xdr:to>
      <xdr:col>36</xdr:col>
      <xdr:colOff>165100</xdr:colOff>
      <xdr:row>36</xdr:row>
      <xdr:rowOff>37740</xdr:rowOff>
    </xdr:to>
    <xdr:sp macro="" textlink="">
      <xdr:nvSpPr>
        <xdr:cNvPr id="318" name="楕円 317"/>
        <xdr:cNvSpPr/>
      </xdr:nvSpPr>
      <xdr:spPr>
        <a:xfrm>
          <a:off x="6921500" y="61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54267</xdr:rowOff>
    </xdr:from>
    <xdr:ext cx="599010" cy="259045"/>
    <xdr:sp macro="" textlink="">
      <xdr:nvSpPr>
        <xdr:cNvPr id="319" name="テキスト ボックス 318"/>
        <xdr:cNvSpPr txBox="1"/>
      </xdr:nvSpPr>
      <xdr:spPr>
        <a:xfrm>
          <a:off x="6672795" y="58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0" name="直線コネクタ 329"/>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1" name="テキスト ボックス 330"/>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3" name="テキスト ボックス 332"/>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4" name="直線コネクタ 333"/>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5" name="テキスト ボックス 334"/>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8" name="直線コネクタ 337"/>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9" name="テキスト ボックス 338"/>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2" name="直線コネクタ 341"/>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3" name="テキスト ボックス 342"/>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7" name="直線コネクタ 346"/>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8" name="普通建設事業費最小値テキスト"/>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9" name="直線コネクタ 348"/>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0" name="普通建設事業費最大値テキスト"/>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1" name="直線コネクタ 350"/>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139329</xdr:rowOff>
    </xdr:from>
    <xdr:to>
      <xdr:col>55</xdr:col>
      <xdr:colOff>0</xdr:colOff>
      <xdr:row>55</xdr:row>
      <xdr:rowOff>154263</xdr:rowOff>
    </xdr:to>
    <xdr:cxnSp macro="">
      <xdr:nvCxnSpPr>
        <xdr:cNvPr id="352" name="直線コネクタ 351"/>
        <xdr:cNvCxnSpPr/>
      </xdr:nvCxnSpPr>
      <xdr:spPr>
        <a:xfrm>
          <a:off x="9639300" y="9569079"/>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3" name="普通建設事業費平均値テキスト"/>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4" name="フローチャート: 判断 353"/>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139329</xdr:rowOff>
    </xdr:from>
    <xdr:to>
      <xdr:col>50</xdr:col>
      <xdr:colOff>114300</xdr:colOff>
      <xdr:row>57</xdr:row>
      <xdr:rowOff>60852</xdr:rowOff>
    </xdr:to>
    <xdr:cxnSp macro="">
      <xdr:nvCxnSpPr>
        <xdr:cNvPr id="355" name="直線コネクタ 354"/>
        <xdr:cNvCxnSpPr/>
      </xdr:nvCxnSpPr>
      <xdr:spPr>
        <a:xfrm flipV="1">
          <a:off x="8750300" y="9569079"/>
          <a:ext cx="889000" cy="26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6" name="フローチャート: 判断 355"/>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7" name="テキスト ボックス 356"/>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87037</xdr:rowOff>
    </xdr:from>
    <xdr:to>
      <xdr:col>45</xdr:col>
      <xdr:colOff>177800</xdr:colOff>
      <xdr:row>57</xdr:row>
      <xdr:rowOff>60852</xdr:rowOff>
    </xdr:to>
    <xdr:cxnSp macro="">
      <xdr:nvCxnSpPr>
        <xdr:cNvPr id="358" name="直線コネクタ 357"/>
        <xdr:cNvCxnSpPr/>
      </xdr:nvCxnSpPr>
      <xdr:spPr>
        <a:xfrm>
          <a:off x="7861300" y="9688237"/>
          <a:ext cx="889000" cy="14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9" name="フローチャート: 判断 358"/>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0" name="テキスト ボックス 359"/>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94285</xdr:rowOff>
    </xdr:from>
    <xdr:to>
      <xdr:col>41</xdr:col>
      <xdr:colOff>50800</xdr:colOff>
      <xdr:row>56</xdr:row>
      <xdr:rowOff>87037</xdr:rowOff>
    </xdr:to>
    <xdr:cxnSp macro="">
      <xdr:nvCxnSpPr>
        <xdr:cNvPr id="361" name="直線コネクタ 360"/>
        <xdr:cNvCxnSpPr/>
      </xdr:nvCxnSpPr>
      <xdr:spPr>
        <a:xfrm>
          <a:off x="6972300" y="9009685"/>
          <a:ext cx="889000" cy="67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2" name="フローチャート: 判断 361"/>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3" name="テキスト ボックス 362"/>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4" name="フローチャート: 判断 363"/>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5" name="テキスト ボックス 364"/>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103463</xdr:rowOff>
    </xdr:from>
    <xdr:to>
      <xdr:col>55</xdr:col>
      <xdr:colOff>50800</xdr:colOff>
      <xdr:row>56</xdr:row>
      <xdr:rowOff>33613</xdr:rowOff>
    </xdr:to>
    <xdr:sp macro="" textlink="">
      <xdr:nvSpPr>
        <xdr:cNvPr id="371" name="楕円 370"/>
        <xdr:cNvSpPr/>
      </xdr:nvSpPr>
      <xdr:spPr>
        <a:xfrm>
          <a:off x="10426700" y="95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126340</xdr:rowOff>
    </xdr:from>
    <xdr:ext cx="534377" cy="259045"/>
    <xdr:sp macro="" textlink="">
      <xdr:nvSpPr>
        <xdr:cNvPr id="372" name="普通建設事業費該当値テキスト"/>
        <xdr:cNvSpPr txBox="1"/>
      </xdr:nvSpPr>
      <xdr:spPr>
        <a:xfrm>
          <a:off x="10528300" y="938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88529</xdr:rowOff>
    </xdr:from>
    <xdr:to>
      <xdr:col>50</xdr:col>
      <xdr:colOff>165100</xdr:colOff>
      <xdr:row>56</xdr:row>
      <xdr:rowOff>18679</xdr:rowOff>
    </xdr:to>
    <xdr:sp macro="" textlink="">
      <xdr:nvSpPr>
        <xdr:cNvPr id="373" name="楕円 372"/>
        <xdr:cNvSpPr/>
      </xdr:nvSpPr>
      <xdr:spPr>
        <a:xfrm>
          <a:off x="9588500" y="95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35206</xdr:rowOff>
    </xdr:from>
    <xdr:ext cx="534377" cy="259045"/>
    <xdr:sp macro="" textlink="">
      <xdr:nvSpPr>
        <xdr:cNvPr id="374" name="テキスト ボックス 373"/>
        <xdr:cNvSpPr txBox="1"/>
      </xdr:nvSpPr>
      <xdr:spPr>
        <a:xfrm>
          <a:off x="9372111" y="92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10052</xdr:rowOff>
    </xdr:from>
    <xdr:to>
      <xdr:col>46</xdr:col>
      <xdr:colOff>38100</xdr:colOff>
      <xdr:row>57</xdr:row>
      <xdr:rowOff>111652</xdr:rowOff>
    </xdr:to>
    <xdr:sp macro="" textlink="">
      <xdr:nvSpPr>
        <xdr:cNvPr id="375" name="楕円 374"/>
        <xdr:cNvSpPr/>
      </xdr:nvSpPr>
      <xdr:spPr>
        <a:xfrm>
          <a:off x="8699500" y="97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102779</xdr:rowOff>
    </xdr:from>
    <xdr:ext cx="534377" cy="259045"/>
    <xdr:sp macro="" textlink="">
      <xdr:nvSpPr>
        <xdr:cNvPr id="376" name="テキスト ボックス 375"/>
        <xdr:cNvSpPr txBox="1"/>
      </xdr:nvSpPr>
      <xdr:spPr>
        <a:xfrm>
          <a:off x="8483111" y="98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36237</xdr:rowOff>
    </xdr:from>
    <xdr:to>
      <xdr:col>41</xdr:col>
      <xdr:colOff>101600</xdr:colOff>
      <xdr:row>56</xdr:row>
      <xdr:rowOff>137837</xdr:rowOff>
    </xdr:to>
    <xdr:sp macro="" textlink="">
      <xdr:nvSpPr>
        <xdr:cNvPr id="377" name="楕円 376"/>
        <xdr:cNvSpPr/>
      </xdr:nvSpPr>
      <xdr:spPr>
        <a:xfrm>
          <a:off x="7810500" y="96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154364</xdr:rowOff>
    </xdr:from>
    <xdr:ext cx="534377" cy="259045"/>
    <xdr:sp macro="" textlink="">
      <xdr:nvSpPr>
        <xdr:cNvPr id="378" name="テキスト ボックス 377"/>
        <xdr:cNvSpPr txBox="1"/>
      </xdr:nvSpPr>
      <xdr:spPr>
        <a:xfrm>
          <a:off x="7594111" y="94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43485</xdr:rowOff>
    </xdr:from>
    <xdr:to>
      <xdr:col>36</xdr:col>
      <xdr:colOff>165100</xdr:colOff>
      <xdr:row>52</xdr:row>
      <xdr:rowOff>145085</xdr:rowOff>
    </xdr:to>
    <xdr:sp macro="" textlink="">
      <xdr:nvSpPr>
        <xdr:cNvPr id="379" name="楕円 378"/>
        <xdr:cNvSpPr/>
      </xdr:nvSpPr>
      <xdr:spPr>
        <a:xfrm>
          <a:off x="6921500" y="89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161612</xdr:rowOff>
    </xdr:from>
    <xdr:ext cx="599010" cy="259045"/>
    <xdr:sp macro="" textlink="">
      <xdr:nvSpPr>
        <xdr:cNvPr id="380" name="テキスト ボックス 379"/>
        <xdr:cNvSpPr txBox="1"/>
      </xdr:nvSpPr>
      <xdr:spPr>
        <a:xfrm>
          <a:off x="6672795" y="873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6" name="直線コネクタ 405"/>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9" name="普通建設事業費 （ うち新規整備　）最大値テキスト"/>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0" name="直線コネクタ 409"/>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83257</xdr:rowOff>
    </xdr:from>
    <xdr:to>
      <xdr:col>55</xdr:col>
      <xdr:colOff>0</xdr:colOff>
      <xdr:row>79</xdr:row>
      <xdr:rowOff>91977</xdr:rowOff>
    </xdr:to>
    <xdr:cxnSp macro="">
      <xdr:nvCxnSpPr>
        <xdr:cNvPr id="411" name="直線コネクタ 410"/>
        <xdr:cNvCxnSpPr/>
      </xdr:nvCxnSpPr>
      <xdr:spPr>
        <a:xfrm flipV="1">
          <a:off x="9639300" y="13627807"/>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2" name="普通建設事業費 （ うち新規整備　）平均値テキスト"/>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3" name="フローチャート: 判断 412"/>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91977</xdr:rowOff>
    </xdr:from>
    <xdr:to>
      <xdr:col>50</xdr:col>
      <xdr:colOff>114300</xdr:colOff>
      <xdr:row>79</xdr:row>
      <xdr:rowOff>96451</xdr:rowOff>
    </xdr:to>
    <xdr:cxnSp macro="">
      <xdr:nvCxnSpPr>
        <xdr:cNvPr id="414" name="直線コネクタ 413"/>
        <xdr:cNvCxnSpPr/>
      </xdr:nvCxnSpPr>
      <xdr:spPr>
        <a:xfrm flipV="1">
          <a:off x="8750300" y="13636527"/>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5" name="フローチャート: 判断 414"/>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6" name="テキスト ボックス 415"/>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89474</xdr:rowOff>
    </xdr:from>
    <xdr:to>
      <xdr:col>45</xdr:col>
      <xdr:colOff>177800</xdr:colOff>
      <xdr:row>79</xdr:row>
      <xdr:rowOff>96451</xdr:rowOff>
    </xdr:to>
    <xdr:cxnSp macro="">
      <xdr:nvCxnSpPr>
        <xdr:cNvPr id="417" name="直線コネクタ 416"/>
        <xdr:cNvCxnSpPr/>
      </xdr:nvCxnSpPr>
      <xdr:spPr>
        <a:xfrm>
          <a:off x="7861300" y="13634024"/>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8" name="フローチャート: 判断 417"/>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9" name="テキスト ボックス 418"/>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87111</xdr:rowOff>
    </xdr:from>
    <xdr:to>
      <xdr:col>41</xdr:col>
      <xdr:colOff>50800</xdr:colOff>
      <xdr:row>79</xdr:row>
      <xdr:rowOff>89474</xdr:rowOff>
    </xdr:to>
    <xdr:cxnSp macro="">
      <xdr:nvCxnSpPr>
        <xdr:cNvPr id="420" name="直線コネクタ 419"/>
        <xdr:cNvCxnSpPr/>
      </xdr:nvCxnSpPr>
      <xdr:spPr>
        <a:xfrm>
          <a:off x="6972300" y="13631661"/>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1" name="フローチャート: 判断 420"/>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2" name="テキスト ボックス 421"/>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3" name="フローチャート: 判断 422"/>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4" name="テキスト ボックス 423"/>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32457</xdr:rowOff>
    </xdr:from>
    <xdr:to>
      <xdr:col>55</xdr:col>
      <xdr:colOff>50800</xdr:colOff>
      <xdr:row>79</xdr:row>
      <xdr:rowOff>134057</xdr:rowOff>
    </xdr:to>
    <xdr:sp macro="" textlink="">
      <xdr:nvSpPr>
        <xdr:cNvPr id="430" name="楕円 429"/>
        <xdr:cNvSpPr/>
      </xdr:nvSpPr>
      <xdr:spPr>
        <a:xfrm>
          <a:off x="10426700" y="135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118834</xdr:rowOff>
    </xdr:from>
    <xdr:ext cx="469744" cy="259045"/>
    <xdr:sp macro="" textlink="">
      <xdr:nvSpPr>
        <xdr:cNvPr id="431" name="普通建設事業費 （ うち新規整備　）該当値テキスト"/>
        <xdr:cNvSpPr txBox="1"/>
      </xdr:nvSpPr>
      <xdr:spPr>
        <a:xfrm>
          <a:off x="10528300" y="1349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41177</xdr:rowOff>
    </xdr:from>
    <xdr:to>
      <xdr:col>50</xdr:col>
      <xdr:colOff>165100</xdr:colOff>
      <xdr:row>79</xdr:row>
      <xdr:rowOff>142777</xdr:rowOff>
    </xdr:to>
    <xdr:sp macro="" textlink="">
      <xdr:nvSpPr>
        <xdr:cNvPr id="432" name="楕円 431"/>
        <xdr:cNvSpPr/>
      </xdr:nvSpPr>
      <xdr:spPr>
        <a:xfrm>
          <a:off x="9588500" y="135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133904</xdr:rowOff>
    </xdr:from>
    <xdr:ext cx="378565" cy="259045"/>
    <xdr:sp macro="" textlink="">
      <xdr:nvSpPr>
        <xdr:cNvPr id="433" name="テキスト ボックス 432"/>
        <xdr:cNvSpPr txBox="1"/>
      </xdr:nvSpPr>
      <xdr:spPr>
        <a:xfrm>
          <a:off x="9450017" y="1367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45651</xdr:rowOff>
    </xdr:from>
    <xdr:to>
      <xdr:col>46</xdr:col>
      <xdr:colOff>38100</xdr:colOff>
      <xdr:row>79</xdr:row>
      <xdr:rowOff>147251</xdr:rowOff>
    </xdr:to>
    <xdr:sp macro="" textlink="">
      <xdr:nvSpPr>
        <xdr:cNvPr id="434" name="楕円 433"/>
        <xdr:cNvSpPr/>
      </xdr:nvSpPr>
      <xdr:spPr>
        <a:xfrm>
          <a:off x="8699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138378</xdr:rowOff>
    </xdr:from>
    <xdr:ext cx="378565" cy="259045"/>
    <xdr:sp macro="" textlink="">
      <xdr:nvSpPr>
        <xdr:cNvPr id="435" name="テキスト ボックス 434"/>
        <xdr:cNvSpPr txBox="1"/>
      </xdr:nvSpPr>
      <xdr:spPr>
        <a:xfrm>
          <a:off x="8561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38674</xdr:rowOff>
    </xdr:from>
    <xdr:to>
      <xdr:col>41</xdr:col>
      <xdr:colOff>101600</xdr:colOff>
      <xdr:row>79</xdr:row>
      <xdr:rowOff>140274</xdr:rowOff>
    </xdr:to>
    <xdr:sp macro="" textlink="">
      <xdr:nvSpPr>
        <xdr:cNvPr id="436" name="楕円 435"/>
        <xdr:cNvSpPr/>
      </xdr:nvSpPr>
      <xdr:spPr>
        <a:xfrm>
          <a:off x="7810500" y="13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131401</xdr:rowOff>
    </xdr:from>
    <xdr:ext cx="378565" cy="259045"/>
    <xdr:sp macro="" textlink="">
      <xdr:nvSpPr>
        <xdr:cNvPr id="437" name="テキスト ボックス 436"/>
        <xdr:cNvSpPr txBox="1"/>
      </xdr:nvSpPr>
      <xdr:spPr>
        <a:xfrm>
          <a:off x="7672017" y="136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36311</xdr:rowOff>
    </xdr:from>
    <xdr:to>
      <xdr:col>36</xdr:col>
      <xdr:colOff>165100</xdr:colOff>
      <xdr:row>79</xdr:row>
      <xdr:rowOff>137911</xdr:rowOff>
    </xdr:to>
    <xdr:sp macro="" textlink="">
      <xdr:nvSpPr>
        <xdr:cNvPr id="438" name="楕円 437"/>
        <xdr:cNvSpPr/>
      </xdr:nvSpPr>
      <xdr:spPr>
        <a:xfrm>
          <a:off x="6921500" y="13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129038</xdr:rowOff>
    </xdr:from>
    <xdr:ext cx="469744" cy="259045"/>
    <xdr:sp macro="" textlink="">
      <xdr:nvSpPr>
        <xdr:cNvPr id="439" name="テキスト ボックス 438"/>
        <xdr:cNvSpPr txBox="1"/>
      </xdr:nvSpPr>
      <xdr:spPr>
        <a:xfrm>
          <a:off x="6737428" y="136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5" name="直線コネクタ 464"/>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6"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7" name="直線コネクタ 466"/>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8" name="普通建設事業費 （ うち更新整備　）最大値テキスト"/>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9" name="直線コネクタ 468"/>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141159</xdr:rowOff>
    </xdr:from>
    <xdr:to>
      <xdr:col>55</xdr:col>
      <xdr:colOff>0</xdr:colOff>
      <xdr:row>96</xdr:row>
      <xdr:rowOff>25901</xdr:rowOff>
    </xdr:to>
    <xdr:cxnSp macro="">
      <xdr:nvCxnSpPr>
        <xdr:cNvPr id="470" name="直線コネクタ 469"/>
        <xdr:cNvCxnSpPr/>
      </xdr:nvCxnSpPr>
      <xdr:spPr>
        <a:xfrm>
          <a:off x="9639300" y="16428909"/>
          <a:ext cx="838200" cy="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1" name="普通建設事業費 （ うち更新整備　）平均値テキスト"/>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2" name="フローチャート: 判断 471"/>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141159</xdr:rowOff>
    </xdr:from>
    <xdr:to>
      <xdr:col>50</xdr:col>
      <xdr:colOff>114300</xdr:colOff>
      <xdr:row>97</xdr:row>
      <xdr:rowOff>71228</xdr:rowOff>
    </xdr:to>
    <xdr:cxnSp macro="">
      <xdr:nvCxnSpPr>
        <xdr:cNvPr id="473" name="直線コネクタ 472"/>
        <xdr:cNvCxnSpPr/>
      </xdr:nvCxnSpPr>
      <xdr:spPr>
        <a:xfrm flipV="1">
          <a:off x="8750300" y="16428909"/>
          <a:ext cx="889000" cy="2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4" name="フローチャート: 判断 473"/>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5" name="テキスト ボックス 474"/>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127899</xdr:rowOff>
    </xdr:from>
    <xdr:to>
      <xdr:col>45</xdr:col>
      <xdr:colOff>177800</xdr:colOff>
      <xdr:row>97</xdr:row>
      <xdr:rowOff>71228</xdr:rowOff>
    </xdr:to>
    <xdr:cxnSp macro="">
      <xdr:nvCxnSpPr>
        <xdr:cNvPr id="476" name="直線コネクタ 475"/>
        <xdr:cNvCxnSpPr/>
      </xdr:nvCxnSpPr>
      <xdr:spPr>
        <a:xfrm>
          <a:off x="7861300" y="16587099"/>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7" name="フローチャート: 判断 476"/>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8" name="テキスト ボックス 477"/>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44025</xdr:rowOff>
    </xdr:from>
    <xdr:to>
      <xdr:col>41</xdr:col>
      <xdr:colOff>50800</xdr:colOff>
      <xdr:row>96</xdr:row>
      <xdr:rowOff>127899</xdr:rowOff>
    </xdr:to>
    <xdr:cxnSp macro="">
      <xdr:nvCxnSpPr>
        <xdr:cNvPr id="479" name="直線コネクタ 478"/>
        <xdr:cNvCxnSpPr/>
      </xdr:nvCxnSpPr>
      <xdr:spPr>
        <a:xfrm>
          <a:off x="6972300" y="15988875"/>
          <a:ext cx="889000" cy="59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0" name="フローチャート: 判断 479"/>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1" name="テキスト ボックス 480"/>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2" name="フローチャート: 判断 481"/>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3" name="テキスト ボックス 482"/>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146551</xdr:rowOff>
    </xdr:from>
    <xdr:to>
      <xdr:col>55</xdr:col>
      <xdr:colOff>50800</xdr:colOff>
      <xdr:row>96</xdr:row>
      <xdr:rowOff>76701</xdr:rowOff>
    </xdr:to>
    <xdr:sp macro="" textlink="">
      <xdr:nvSpPr>
        <xdr:cNvPr id="489" name="楕円 488"/>
        <xdr:cNvSpPr/>
      </xdr:nvSpPr>
      <xdr:spPr>
        <a:xfrm>
          <a:off x="10426700" y="16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169428</xdr:rowOff>
    </xdr:from>
    <xdr:ext cx="534377" cy="259045"/>
    <xdr:sp macro="" textlink="">
      <xdr:nvSpPr>
        <xdr:cNvPr id="490" name="普通建設事業費 （ うち更新整備　）該当値テキスト"/>
        <xdr:cNvSpPr txBox="1"/>
      </xdr:nvSpPr>
      <xdr:spPr>
        <a:xfrm>
          <a:off x="10528300" y="162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90359</xdr:rowOff>
    </xdr:from>
    <xdr:to>
      <xdr:col>50</xdr:col>
      <xdr:colOff>165100</xdr:colOff>
      <xdr:row>96</xdr:row>
      <xdr:rowOff>20509</xdr:rowOff>
    </xdr:to>
    <xdr:sp macro="" textlink="">
      <xdr:nvSpPr>
        <xdr:cNvPr id="491" name="楕円 490"/>
        <xdr:cNvSpPr/>
      </xdr:nvSpPr>
      <xdr:spPr>
        <a:xfrm>
          <a:off x="9588500" y="163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37036</xdr:rowOff>
    </xdr:from>
    <xdr:ext cx="534377" cy="259045"/>
    <xdr:sp macro="" textlink="">
      <xdr:nvSpPr>
        <xdr:cNvPr id="492" name="テキスト ボックス 491"/>
        <xdr:cNvSpPr txBox="1"/>
      </xdr:nvSpPr>
      <xdr:spPr>
        <a:xfrm>
          <a:off x="9372111" y="161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20428</xdr:rowOff>
    </xdr:from>
    <xdr:to>
      <xdr:col>46</xdr:col>
      <xdr:colOff>38100</xdr:colOff>
      <xdr:row>97</xdr:row>
      <xdr:rowOff>122028</xdr:rowOff>
    </xdr:to>
    <xdr:sp macro="" textlink="">
      <xdr:nvSpPr>
        <xdr:cNvPr id="493" name="楕円 492"/>
        <xdr:cNvSpPr/>
      </xdr:nvSpPr>
      <xdr:spPr>
        <a:xfrm>
          <a:off x="8699500" y="166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138555</xdr:rowOff>
    </xdr:from>
    <xdr:ext cx="534377" cy="259045"/>
    <xdr:sp macro="" textlink="">
      <xdr:nvSpPr>
        <xdr:cNvPr id="494" name="テキスト ボックス 493"/>
        <xdr:cNvSpPr txBox="1"/>
      </xdr:nvSpPr>
      <xdr:spPr>
        <a:xfrm>
          <a:off x="8483111" y="164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77099</xdr:rowOff>
    </xdr:from>
    <xdr:to>
      <xdr:col>41</xdr:col>
      <xdr:colOff>101600</xdr:colOff>
      <xdr:row>97</xdr:row>
      <xdr:rowOff>7249</xdr:rowOff>
    </xdr:to>
    <xdr:sp macro="" textlink="">
      <xdr:nvSpPr>
        <xdr:cNvPr id="495" name="楕円 494"/>
        <xdr:cNvSpPr/>
      </xdr:nvSpPr>
      <xdr:spPr>
        <a:xfrm>
          <a:off x="7810500" y="165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23776</xdr:rowOff>
    </xdr:from>
    <xdr:ext cx="534377" cy="259045"/>
    <xdr:sp macro="" textlink="">
      <xdr:nvSpPr>
        <xdr:cNvPr id="496" name="テキスト ボックス 495"/>
        <xdr:cNvSpPr txBox="1"/>
      </xdr:nvSpPr>
      <xdr:spPr>
        <a:xfrm>
          <a:off x="7594111" y="163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164675</xdr:rowOff>
    </xdr:from>
    <xdr:to>
      <xdr:col>36</xdr:col>
      <xdr:colOff>165100</xdr:colOff>
      <xdr:row>93</xdr:row>
      <xdr:rowOff>94825</xdr:rowOff>
    </xdr:to>
    <xdr:sp macro="" textlink="">
      <xdr:nvSpPr>
        <xdr:cNvPr id="497" name="楕円 496"/>
        <xdr:cNvSpPr/>
      </xdr:nvSpPr>
      <xdr:spPr>
        <a:xfrm>
          <a:off x="6921500" y="159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111352</xdr:rowOff>
    </xdr:from>
    <xdr:ext cx="534377" cy="259045"/>
    <xdr:sp macro="" textlink="">
      <xdr:nvSpPr>
        <xdr:cNvPr id="498" name="テキスト ボックス 497"/>
        <xdr:cNvSpPr txBox="1"/>
      </xdr:nvSpPr>
      <xdr:spPr>
        <a:xfrm>
          <a:off x="6705111" y="157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4" name="直線コネクタ 523"/>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5" name="災害復旧事業費最小値テキスト"/>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7" name="災害復旧事業費最大値テキスト"/>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8" name="直線コネクタ 527"/>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84493</xdr:rowOff>
    </xdr:from>
    <xdr:to>
      <xdr:col>85</xdr:col>
      <xdr:colOff>127000</xdr:colOff>
      <xdr:row>39</xdr:row>
      <xdr:rowOff>94159</xdr:rowOff>
    </xdr:to>
    <xdr:cxnSp macro="">
      <xdr:nvCxnSpPr>
        <xdr:cNvPr id="529" name="直線コネクタ 528"/>
        <xdr:cNvCxnSpPr/>
      </xdr:nvCxnSpPr>
      <xdr:spPr>
        <a:xfrm flipV="1">
          <a:off x="15481300" y="6771043"/>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0" name="災害復旧事業費平均値テキスト"/>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1" name="フローチャート: 判断 530"/>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90584</xdr:rowOff>
    </xdr:from>
    <xdr:to>
      <xdr:col>81</xdr:col>
      <xdr:colOff>50800</xdr:colOff>
      <xdr:row>39</xdr:row>
      <xdr:rowOff>94159</xdr:rowOff>
    </xdr:to>
    <xdr:cxnSp macro="">
      <xdr:nvCxnSpPr>
        <xdr:cNvPr id="532" name="直線コネクタ 531"/>
        <xdr:cNvCxnSpPr/>
      </xdr:nvCxnSpPr>
      <xdr:spPr>
        <a:xfrm>
          <a:off x="14592300" y="6777134"/>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3" name="フローチャート: 判断 532"/>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4" name="テキスト ボックス 533"/>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88036</xdr:rowOff>
    </xdr:from>
    <xdr:to>
      <xdr:col>76</xdr:col>
      <xdr:colOff>114300</xdr:colOff>
      <xdr:row>39</xdr:row>
      <xdr:rowOff>90584</xdr:rowOff>
    </xdr:to>
    <xdr:cxnSp macro="">
      <xdr:nvCxnSpPr>
        <xdr:cNvPr id="535" name="直線コネクタ 534"/>
        <xdr:cNvCxnSpPr/>
      </xdr:nvCxnSpPr>
      <xdr:spPr>
        <a:xfrm>
          <a:off x="13703300" y="6774586"/>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6" name="フローチャート: 判断 535"/>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7" name="テキスト ボックス 536"/>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169418</xdr:rowOff>
    </xdr:from>
    <xdr:to>
      <xdr:col>71</xdr:col>
      <xdr:colOff>177800</xdr:colOff>
      <xdr:row>39</xdr:row>
      <xdr:rowOff>88036</xdr:rowOff>
    </xdr:to>
    <xdr:cxnSp macro="">
      <xdr:nvCxnSpPr>
        <xdr:cNvPr id="538" name="直線コネクタ 537"/>
        <xdr:cNvCxnSpPr/>
      </xdr:nvCxnSpPr>
      <xdr:spPr>
        <a:xfrm>
          <a:off x="12814300" y="6684518"/>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9" name="フローチャート: 判断 538"/>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0" name="テキスト ボックス 539"/>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1" name="フローチャート: 判断 540"/>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2" name="テキスト ボックス 541"/>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33693</xdr:rowOff>
    </xdr:from>
    <xdr:to>
      <xdr:col>85</xdr:col>
      <xdr:colOff>177800</xdr:colOff>
      <xdr:row>39</xdr:row>
      <xdr:rowOff>135293</xdr:rowOff>
    </xdr:to>
    <xdr:sp macro="" textlink="">
      <xdr:nvSpPr>
        <xdr:cNvPr id="548" name="楕円 547"/>
        <xdr:cNvSpPr/>
      </xdr:nvSpPr>
      <xdr:spPr>
        <a:xfrm>
          <a:off x="16268700" y="67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378565" cy="259045"/>
    <xdr:sp macro="" textlink="">
      <xdr:nvSpPr>
        <xdr:cNvPr id="549" name="災害復旧事業費該当値テキスト"/>
        <xdr:cNvSpPr txBox="1"/>
      </xdr:nvSpPr>
      <xdr:spPr>
        <a:xfrm>
          <a:off x="16370300" y="666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43359</xdr:rowOff>
    </xdr:from>
    <xdr:to>
      <xdr:col>81</xdr:col>
      <xdr:colOff>101600</xdr:colOff>
      <xdr:row>39</xdr:row>
      <xdr:rowOff>144959</xdr:rowOff>
    </xdr:to>
    <xdr:sp macro="" textlink="">
      <xdr:nvSpPr>
        <xdr:cNvPr id="550" name="楕円 549"/>
        <xdr:cNvSpPr/>
      </xdr:nvSpPr>
      <xdr:spPr>
        <a:xfrm>
          <a:off x="15430500" y="67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136086</xdr:rowOff>
    </xdr:from>
    <xdr:ext cx="378565" cy="259045"/>
    <xdr:sp macro="" textlink="">
      <xdr:nvSpPr>
        <xdr:cNvPr id="551" name="テキスト ボックス 550"/>
        <xdr:cNvSpPr txBox="1"/>
      </xdr:nvSpPr>
      <xdr:spPr>
        <a:xfrm>
          <a:off x="15292017" y="68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39784</xdr:rowOff>
    </xdr:from>
    <xdr:to>
      <xdr:col>76</xdr:col>
      <xdr:colOff>165100</xdr:colOff>
      <xdr:row>39</xdr:row>
      <xdr:rowOff>141384</xdr:rowOff>
    </xdr:to>
    <xdr:sp macro="" textlink="">
      <xdr:nvSpPr>
        <xdr:cNvPr id="552" name="楕円 551"/>
        <xdr:cNvSpPr/>
      </xdr:nvSpPr>
      <xdr:spPr>
        <a:xfrm>
          <a:off x="145415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132511</xdr:rowOff>
    </xdr:from>
    <xdr:ext cx="378565" cy="259045"/>
    <xdr:sp macro="" textlink="">
      <xdr:nvSpPr>
        <xdr:cNvPr id="553" name="テキスト ボックス 552"/>
        <xdr:cNvSpPr txBox="1"/>
      </xdr:nvSpPr>
      <xdr:spPr>
        <a:xfrm>
          <a:off x="14403017" y="68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37236</xdr:rowOff>
    </xdr:from>
    <xdr:to>
      <xdr:col>72</xdr:col>
      <xdr:colOff>38100</xdr:colOff>
      <xdr:row>39</xdr:row>
      <xdr:rowOff>138836</xdr:rowOff>
    </xdr:to>
    <xdr:sp macro="" textlink="">
      <xdr:nvSpPr>
        <xdr:cNvPr id="554" name="楕円 553"/>
        <xdr:cNvSpPr/>
      </xdr:nvSpPr>
      <xdr:spPr>
        <a:xfrm>
          <a:off x="13652500" y="67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129963</xdr:rowOff>
    </xdr:from>
    <xdr:ext cx="378565" cy="259045"/>
    <xdr:sp macro="" textlink="">
      <xdr:nvSpPr>
        <xdr:cNvPr id="555" name="テキスト ボックス 554"/>
        <xdr:cNvSpPr txBox="1"/>
      </xdr:nvSpPr>
      <xdr:spPr>
        <a:xfrm>
          <a:off x="13514017" y="681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118618</xdr:rowOff>
    </xdr:from>
    <xdr:to>
      <xdr:col>67</xdr:col>
      <xdr:colOff>101600</xdr:colOff>
      <xdr:row>39</xdr:row>
      <xdr:rowOff>48768</xdr:rowOff>
    </xdr:to>
    <xdr:sp macro="" textlink="">
      <xdr:nvSpPr>
        <xdr:cNvPr id="556" name="楕円 555"/>
        <xdr:cNvSpPr/>
      </xdr:nvSpPr>
      <xdr:spPr>
        <a:xfrm>
          <a:off x="12763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65295</xdr:rowOff>
    </xdr:from>
    <xdr:ext cx="469744" cy="259045"/>
    <xdr:sp macro="" textlink="">
      <xdr:nvSpPr>
        <xdr:cNvPr id="557" name="テキスト ボックス 556"/>
        <xdr:cNvSpPr txBox="1"/>
      </xdr:nvSpPr>
      <xdr:spPr>
        <a:xfrm>
          <a:off x="12579428"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0" name="直線コネクタ 629"/>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1" name="公債費最小値テキスト"/>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2" name="直線コネクタ 631"/>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3" name="公債費最大値テキスト"/>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4" name="直線コネクタ 633"/>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6788</xdr:rowOff>
    </xdr:from>
    <xdr:to>
      <xdr:col>85</xdr:col>
      <xdr:colOff>127000</xdr:colOff>
      <xdr:row>70</xdr:row>
      <xdr:rowOff>83255</xdr:rowOff>
    </xdr:to>
    <xdr:cxnSp macro="">
      <xdr:nvCxnSpPr>
        <xdr:cNvPr id="635" name="直線コネクタ 634"/>
        <xdr:cNvCxnSpPr/>
      </xdr:nvCxnSpPr>
      <xdr:spPr>
        <a:xfrm flipV="1">
          <a:off x="15481300" y="12008288"/>
          <a:ext cx="8382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6" name="公債費平均値テキスト"/>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7" name="フローチャート: 判断 636"/>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83255</xdr:rowOff>
    </xdr:from>
    <xdr:to>
      <xdr:col>81</xdr:col>
      <xdr:colOff>50800</xdr:colOff>
      <xdr:row>70</xdr:row>
      <xdr:rowOff>101905</xdr:rowOff>
    </xdr:to>
    <xdr:cxnSp macro="">
      <xdr:nvCxnSpPr>
        <xdr:cNvPr id="638" name="直線コネクタ 637"/>
        <xdr:cNvCxnSpPr/>
      </xdr:nvCxnSpPr>
      <xdr:spPr>
        <a:xfrm flipV="1">
          <a:off x="14592300" y="12084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9" name="フローチャート: 判断 638"/>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0" name="テキスト ボックス 639"/>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94342</xdr:rowOff>
    </xdr:from>
    <xdr:to>
      <xdr:col>76</xdr:col>
      <xdr:colOff>114300</xdr:colOff>
      <xdr:row>70</xdr:row>
      <xdr:rowOff>101905</xdr:rowOff>
    </xdr:to>
    <xdr:cxnSp macro="">
      <xdr:nvCxnSpPr>
        <xdr:cNvPr id="641" name="直線コネクタ 640"/>
        <xdr:cNvCxnSpPr/>
      </xdr:nvCxnSpPr>
      <xdr:spPr>
        <a:xfrm>
          <a:off x="13703300" y="12095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2" name="フローチャート: 判断 641"/>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3" name="テキスト ボックス 642"/>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43288</xdr:rowOff>
    </xdr:from>
    <xdr:to>
      <xdr:col>71</xdr:col>
      <xdr:colOff>177800</xdr:colOff>
      <xdr:row>70</xdr:row>
      <xdr:rowOff>94342</xdr:rowOff>
    </xdr:to>
    <xdr:cxnSp macro="">
      <xdr:nvCxnSpPr>
        <xdr:cNvPr id="644" name="直線コネクタ 643"/>
        <xdr:cNvCxnSpPr/>
      </xdr:nvCxnSpPr>
      <xdr:spPr>
        <a:xfrm>
          <a:off x="12814300" y="1204478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5" name="フローチャート: 判断 644"/>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6" name="テキスト ボックス 645"/>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7" name="フローチャート: 判断 646"/>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8" name="テキスト ボックス 647"/>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127438</xdr:rowOff>
    </xdr:from>
    <xdr:to>
      <xdr:col>85</xdr:col>
      <xdr:colOff>177800</xdr:colOff>
      <xdr:row>70</xdr:row>
      <xdr:rowOff>57588</xdr:rowOff>
    </xdr:to>
    <xdr:sp macro="" textlink="">
      <xdr:nvSpPr>
        <xdr:cNvPr id="654" name="楕円 653"/>
        <xdr:cNvSpPr/>
      </xdr:nvSpPr>
      <xdr:spPr>
        <a:xfrm>
          <a:off x="16268700" y="119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80465</xdr:rowOff>
    </xdr:from>
    <xdr:ext cx="534377" cy="259045"/>
    <xdr:sp macro="" textlink="">
      <xdr:nvSpPr>
        <xdr:cNvPr id="655" name="公債費該当値テキスト"/>
        <xdr:cNvSpPr txBox="1"/>
      </xdr:nvSpPr>
      <xdr:spPr>
        <a:xfrm>
          <a:off x="16370300" y="1191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32455</xdr:rowOff>
    </xdr:from>
    <xdr:to>
      <xdr:col>81</xdr:col>
      <xdr:colOff>101600</xdr:colOff>
      <xdr:row>70</xdr:row>
      <xdr:rowOff>134055</xdr:rowOff>
    </xdr:to>
    <xdr:sp macro="" textlink="">
      <xdr:nvSpPr>
        <xdr:cNvPr id="656" name="楕円 655"/>
        <xdr:cNvSpPr/>
      </xdr:nvSpPr>
      <xdr:spPr>
        <a:xfrm>
          <a:off x="15430500" y="120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150582</xdr:rowOff>
    </xdr:from>
    <xdr:ext cx="534377" cy="259045"/>
    <xdr:sp macro="" textlink="">
      <xdr:nvSpPr>
        <xdr:cNvPr id="657" name="テキスト ボックス 656"/>
        <xdr:cNvSpPr txBox="1"/>
      </xdr:nvSpPr>
      <xdr:spPr>
        <a:xfrm>
          <a:off x="15214111" y="118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51105</xdr:rowOff>
    </xdr:from>
    <xdr:to>
      <xdr:col>76</xdr:col>
      <xdr:colOff>165100</xdr:colOff>
      <xdr:row>70</xdr:row>
      <xdr:rowOff>152705</xdr:rowOff>
    </xdr:to>
    <xdr:sp macro="" textlink="">
      <xdr:nvSpPr>
        <xdr:cNvPr id="658" name="楕円 657"/>
        <xdr:cNvSpPr/>
      </xdr:nvSpPr>
      <xdr:spPr>
        <a:xfrm>
          <a:off x="14541500" y="120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169232</xdr:rowOff>
    </xdr:from>
    <xdr:ext cx="534377" cy="259045"/>
    <xdr:sp macro="" textlink="">
      <xdr:nvSpPr>
        <xdr:cNvPr id="659" name="テキスト ボックス 658"/>
        <xdr:cNvSpPr txBox="1"/>
      </xdr:nvSpPr>
      <xdr:spPr>
        <a:xfrm>
          <a:off x="14325111" y="118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43542</xdr:rowOff>
    </xdr:from>
    <xdr:to>
      <xdr:col>72</xdr:col>
      <xdr:colOff>38100</xdr:colOff>
      <xdr:row>70</xdr:row>
      <xdr:rowOff>145142</xdr:rowOff>
    </xdr:to>
    <xdr:sp macro="" textlink="">
      <xdr:nvSpPr>
        <xdr:cNvPr id="660" name="楕円 659"/>
        <xdr:cNvSpPr/>
      </xdr:nvSpPr>
      <xdr:spPr>
        <a:xfrm>
          <a:off x="13652500" y="120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161669</xdr:rowOff>
    </xdr:from>
    <xdr:ext cx="534377" cy="259045"/>
    <xdr:sp macro="" textlink="">
      <xdr:nvSpPr>
        <xdr:cNvPr id="661" name="テキスト ボックス 660"/>
        <xdr:cNvSpPr txBox="1"/>
      </xdr:nvSpPr>
      <xdr:spPr>
        <a:xfrm>
          <a:off x="13436111" y="11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163938</xdr:rowOff>
    </xdr:from>
    <xdr:to>
      <xdr:col>67</xdr:col>
      <xdr:colOff>101600</xdr:colOff>
      <xdr:row>70</xdr:row>
      <xdr:rowOff>94088</xdr:rowOff>
    </xdr:to>
    <xdr:sp macro="" textlink="">
      <xdr:nvSpPr>
        <xdr:cNvPr id="662" name="楕円 661"/>
        <xdr:cNvSpPr/>
      </xdr:nvSpPr>
      <xdr:spPr>
        <a:xfrm>
          <a:off x="12763500" y="119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110615</xdr:rowOff>
    </xdr:from>
    <xdr:ext cx="534377" cy="259045"/>
    <xdr:sp macro="" textlink="">
      <xdr:nvSpPr>
        <xdr:cNvPr id="663" name="テキスト ボックス 662"/>
        <xdr:cNvSpPr txBox="1"/>
      </xdr:nvSpPr>
      <xdr:spPr>
        <a:xfrm>
          <a:off x="12547111" y="117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7" name="直線コネクタ 686"/>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8" name="積立金最小値テキスト"/>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9" name="直線コネクタ 688"/>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0" name="積立金最大値テキスト"/>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1" name="直線コネクタ 690"/>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160423</xdr:rowOff>
    </xdr:from>
    <xdr:to>
      <xdr:col>85</xdr:col>
      <xdr:colOff>127000</xdr:colOff>
      <xdr:row>99</xdr:row>
      <xdr:rowOff>6700</xdr:rowOff>
    </xdr:to>
    <xdr:cxnSp macro="">
      <xdr:nvCxnSpPr>
        <xdr:cNvPr id="692" name="直線コネクタ 691"/>
        <xdr:cNvCxnSpPr/>
      </xdr:nvCxnSpPr>
      <xdr:spPr>
        <a:xfrm>
          <a:off x="15481300" y="16962523"/>
          <a:ext cx="838200" cy="1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3" name="積立金平均値テキスト"/>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4" name="フローチャート: 判断 693"/>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104732</xdr:rowOff>
    </xdr:from>
    <xdr:to>
      <xdr:col>81</xdr:col>
      <xdr:colOff>50800</xdr:colOff>
      <xdr:row>98</xdr:row>
      <xdr:rowOff>160423</xdr:rowOff>
    </xdr:to>
    <xdr:cxnSp macro="">
      <xdr:nvCxnSpPr>
        <xdr:cNvPr id="695" name="直線コネクタ 694"/>
        <xdr:cNvCxnSpPr/>
      </xdr:nvCxnSpPr>
      <xdr:spPr>
        <a:xfrm>
          <a:off x="14592300" y="16906832"/>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6" name="フローチャート: 判断 695"/>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7" name="テキスト ボックス 696"/>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104732</xdr:rowOff>
    </xdr:from>
    <xdr:to>
      <xdr:col>76</xdr:col>
      <xdr:colOff>114300</xdr:colOff>
      <xdr:row>98</xdr:row>
      <xdr:rowOff>139627</xdr:rowOff>
    </xdr:to>
    <xdr:cxnSp macro="">
      <xdr:nvCxnSpPr>
        <xdr:cNvPr id="698" name="直線コネクタ 697"/>
        <xdr:cNvCxnSpPr/>
      </xdr:nvCxnSpPr>
      <xdr:spPr>
        <a:xfrm flipV="1">
          <a:off x="13703300" y="16906832"/>
          <a:ext cx="889000" cy="3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9" name="フローチャート: 判断 698"/>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0" name="テキスト ボックス 699"/>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139627</xdr:rowOff>
    </xdr:from>
    <xdr:to>
      <xdr:col>71</xdr:col>
      <xdr:colOff>177800</xdr:colOff>
      <xdr:row>99</xdr:row>
      <xdr:rowOff>15242</xdr:rowOff>
    </xdr:to>
    <xdr:cxnSp macro="">
      <xdr:nvCxnSpPr>
        <xdr:cNvPr id="701" name="直線コネクタ 700"/>
        <xdr:cNvCxnSpPr/>
      </xdr:nvCxnSpPr>
      <xdr:spPr>
        <a:xfrm flipV="1">
          <a:off x="12814300" y="16941727"/>
          <a:ext cx="889000" cy="4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2" name="フローチャート: 判断 701"/>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3" name="テキスト ボックス 702"/>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4" name="フローチャート: 判断 703"/>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5" name="テキスト ボックス 704"/>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127350</xdr:rowOff>
    </xdr:from>
    <xdr:to>
      <xdr:col>85</xdr:col>
      <xdr:colOff>177800</xdr:colOff>
      <xdr:row>99</xdr:row>
      <xdr:rowOff>57500</xdr:rowOff>
    </xdr:to>
    <xdr:sp macro="" textlink="">
      <xdr:nvSpPr>
        <xdr:cNvPr id="711" name="楕円 710"/>
        <xdr:cNvSpPr/>
      </xdr:nvSpPr>
      <xdr:spPr>
        <a:xfrm>
          <a:off x="16268700" y="169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42277</xdr:rowOff>
    </xdr:from>
    <xdr:ext cx="469744" cy="259045"/>
    <xdr:sp macro="" textlink="">
      <xdr:nvSpPr>
        <xdr:cNvPr id="712" name="積立金該当値テキスト"/>
        <xdr:cNvSpPr txBox="1"/>
      </xdr:nvSpPr>
      <xdr:spPr>
        <a:xfrm>
          <a:off x="16370300" y="168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109623</xdr:rowOff>
    </xdr:from>
    <xdr:to>
      <xdr:col>81</xdr:col>
      <xdr:colOff>101600</xdr:colOff>
      <xdr:row>99</xdr:row>
      <xdr:rowOff>39773</xdr:rowOff>
    </xdr:to>
    <xdr:sp macro="" textlink="">
      <xdr:nvSpPr>
        <xdr:cNvPr id="713" name="楕円 712"/>
        <xdr:cNvSpPr/>
      </xdr:nvSpPr>
      <xdr:spPr>
        <a:xfrm>
          <a:off x="15430500" y="169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30900</xdr:rowOff>
    </xdr:from>
    <xdr:ext cx="534377" cy="259045"/>
    <xdr:sp macro="" textlink="">
      <xdr:nvSpPr>
        <xdr:cNvPr id="714" name="テキスト ボックス 713"/>
        <xdr:cNvSpPr txBox="1"/>
      </xdr:nvSpPr>
      <xdr:spPr>
        <a:xfrm>
          <a:off x="15214111" y="170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53932</xdr:rowOff>
    </xdr:from>
    <xdr:to>
      <xdr:col>76</xdr:col>
      <xdr:colOff>165100</xdr:colOff>
      <xdr:row>98</xdr:row>
      <xdr:rowOff>155532</xdr:rowOff>
    </xdr:to>
    <xdr:sp macro="" textlink="">
      <xdr:nvSpPr>
        <xdr:cNvPr id="715" name="楕円 714"/>
        <xdr:cNvSpPr/>
      </xdr:nvSpPr>
      <xdr:spPr>
        <a:xfrm>
          <a:off x="14541500" y="168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146659</xdr:rowOff>
    </xdr:from>
    <xdr:ext cx="534377" cy="259045"/>
    <xdr:sp macro="" textlink="">
      <xdr:nvSpPr>
        <xdr:cNvPr id="716" name="テキスト ボックス 715"/>
        <xdr:cNvSpPr txBox="1"/>
      </xdr:nvSpPr>
      <xdr:spPr>
        <a:xfrm>
          <a:off x="14325111" y="169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88827</xdr:rowOff>
    </xdr:from>
    <xdr:to>
      <xdr:col>72</xdr:col>
      <xdr:colOff>38100</xdr:colOff>
      <xdr:row>99</xdr:row>
      <xdr:rowOff>18977</xdr:rowOff>
    </xdr:to>
    <xdr:sp macro="" textlink="">
      <xdr:nvSpPr>
        <xdr:cNvPr id="717" name="楕円 716"/>
        <xdr:cNvSpPr/>
      </xdr:nvSpPr>
      <xdr:spPr>
        <a:xfrm>
          <a:off x="13652500" y="168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35504</xdr:rowOff>
    </xdr:from>
    <xdr:ext cx="534377" cy="259045"/>
    <xdr:sp macro="" textlink="">
      <xdr:nvSpPr>
        <xdr:cNvPr id="718" name="テキスト ボックス 717"/>
        <xdr:cNvSpPr txBox="1"/>
      </xdr:nvSpPr>
      <xdr:spPr>
        <a:xfrm>
          <a:off x="13436111" y="166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135892</xdr:rowOff>
    </xdr:from>
    <xdr:to>
      <xdr:col>67</xdr:col>
      <xdr:colOff>101600</xdr:colOff>
      <xdr:row>99</xdr:row>
      <xdr:rowOff>66042</xdr:rowOff>
    </xdr:to>
    <xdr:sp macro="" textlink="">
      <xdr:nvSpPr>
        <xdr:cNvPr id="719" name="楕円 718"/>
        <xdr:cNvSpPr/>
      </xdr:nvSpPr>
      <xdr:spPr>
        <a:xfrm>
          <a:off x="12763500" y="169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57169</xdr:rowOff>
    </xdr:from>
    <xdr:ext cx="469744" cy="259045"/>
    <xdr:sp macro="" textlink="">
      <xdr:nvSpPr>
        <xdr:cNvPr id="720" name="テキスト ボックス 719"/>
        <xdr:cNvSpPr txBox="1"/>
      </xdr:nvSpPr>
      <xdr:spPr>
        <a:xfrm>
          <a:off x="12579428" y="170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4" name="直線コネクタ 743"/>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7" name="投資及び出資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8" name="直線コネクタ 747"/>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153797</xdr:rowOff>
    </xdr:from>
    <xdr:to>
      <xdr:col>116</xdr:col>
      <xdr:colOff>63500</xdr:colOff>
      <xdr:row>38</xdr:row>
      <xdr:rowOff>167322</xdr:rowOff>
    </xdr:to>
    <xdr:cxnSp macro="">
      <xdr:nvCxnSpPr>
        <xdr:cNvPr id="749" name="直線コネクタ 748"/>
        <xdr:cNvCxnSpPr/>
      </xdr:nvCxnSpPr>
      <xdr:spPr>
        <a:xfrm flipV="1">
          <a:off x="21323300" y="6668897"/>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0" name="投資及び出資金平均値テキスト"/>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1" name="フローチャート: 判断 750"/>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167322</xdr:rowOff>
    </xdr:from>
    <xdr:to>
      <xdr:col>111</xdr:col>
      <xdr:colOff>177800</xdr:colOff>
      <xdr:row>39</xdr:row>
      <xdr:rowOff>4255</xdr:rowOff>
    </xdr:to>
    <xdr:cxnSp macro="">
      <xdr:nvCxnSpPr>
        <xdr:cNvPr id="752" name="直線コネクタ 751"/>
        <xdr:cNvCxnSpPr/>
      </xdr:nvCxnSpPr>
      <xdr:spPr>
        <a:xfrm flipV="1">
          <a:off x="20434300" y="668242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3" name="フローチャート: 判断 752"/>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4" name="テキスト ボックス 753"/>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4255</xdr:rowOff>
    </xdr:from>
    <xdr:to>
      <xdr:col>107</xdr:col>
      <xdr:colOff>50800</xdr:colOff>
      <xdr:row>39</xdr:row>
      <xdr:rowOff>5969</xdr:rowOff>
    </xdr:to>
    <xdr:cxnSp macro="">
      <xdr:nvCxnSpPr>
        <xdr:cNvPr id="755" name="直線コネクタ 754"/>
        <xdr:cNvCxnSpPr/>
      </xdr:nvCxnSpPr>
      <xdr:spPr>
        <a:xfrm flipV="1">
          <a:off x="19545300" y="669080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6" name="フローチャート: 判断 755"/>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7" name="テキスト ボックス 756"/>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5969</xdr:rowOff>
    </xdr:from>
    <xdr:to>
      <xdr:col>102</xdr:col>
      <xdr:colOff>114300</xdr:colOff>
      <xdr:row>39</xdr:row>
      <xdr:rowOff>32639</xdr:rowOff>
    </xdr:to>
    <xdr:cxnSp macro="">
      <xdr:nvCxnSpPr>
        <xdr:cNvPr id="758" name="直線コネクタ 757"/>
        <xdr:cNvCxnSpPr/>
      </xdr:nvCxnSpPr>
      <xdr:spPr>
        <a:xfrm flipV="1">
          <a:off x="18656300" y="669251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9" name="フローチャート: 判断 758"/>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0" name="テキスト ボックス 759"/>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1" name="フローチャート: 判断 760"/>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2" name="テキスト ボックス 761"/>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102997</xdr:rowOff>
    </xdr:from>
    <xdr:to>
      <xdr:col>116</xdr:col>
      <xdr:colOff>114300</xdr:colOff>
      <xdr:row>39</xdr:row>
      <xdr:rowOff>33147</xdr:rowOff>
    </xdr:to>
    <xdr:sp macro="" textlink="">
      <xdr:nvSpPr>
        <xdr:cNvPr id="768" name="楕円 767"/>
        <xdr:cNvSpPr/>
      </xdr:nvSpPr>
      <xdr:spPr>
        <a:xfrm>
          <a:off x="221107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17924</xdr:rowOff>
    </xdr:from>
    <xdr:ext cx="378565" cy="259045"/>
    <xdr:sp macro="" textlink="">
      <xdr:nvSpPr>
        <xdr:cNvPr id="769" name="投資及び出資金該当値テキスト"/>
        <xdr:cNvSpPr txBox="1"/>
      </xdr:nvSpPr>
      <xdr:spPr>
        <a:xfrm>
          <a:off x="22212300" y="653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116522</xdr:rowOff>
    </xdr:from>
    <xdr:to>
      <xdr:col>112</xdr:col>
      <xdr:colOff>38100</xdr:colOff>
      <xdr:row>39</xdr:row>
      <xdr:rowOff>46672</xdr:rowOff>
    </xdr:to>
    <xdr:sp macro="" textlink="">
      <xdr:nvSpPr>
        <xdr:cNvPr id="770" name="楕円 769"/>
        <xdr:cNvSpPr/>
      </xdr:nvSpPr>
      <xdr:spPr>
        <a:xfrm>
          <a:off x="21272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37799</xdr:rowOff>
    </xdr:from>
    <xdr:ext cx="378565" cy="259045"/>
    <xdr:sp macro="" textlink="">
      <xdr:nvSpPr>
        <xdr:cNvPr id="771" name="テキスト ボックス 770"/>
        <xdr:cNvSpPr txBox="1"/>
      </xdr:nvSpPr>
      <xdr:spPr>
        <a:xfrm>
          <a:off x="21134017" y="67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124905</xdr:rowOff>
    </xdr:from>
    <xdr:to>
      <xdr:col>107</xdr:col>
      <xdr:colOff>101600</xdr:colOff>
      <xdr:row>39</xdr:row>
      <xdr:rowOff>55055</xdr:rowOff>
    </xdr:to>
    <xdr:sp macro="" textlink="">
      <xdr:nvSpPr>
        <xdr:cNvPr id="772" name="楕円 771"/>
        <xdr:cNvSpPr/>
      </xdr:nvSpPr>
      <xdr:spPr>
        <a:xfrm>
          <a:off x="20383500" y="66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46182</xdr:rowOff>
    </xdr:from>
    <xdr:ext cx="378565" cy="259045"/>
    <xdr:sp macro="" textlink="">
      <xdr:nvSpPr>
        <xdr:cNvPr id="773" name="テキスト ボックス 772"/>
        <xdr:cNvSpPr txBox="1"/>
      </xdr:nvSpPr>
      <xdr:spPr>
        <a:xfrm>
          <a:off x="20245017" y="673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126619</xdr:rowOff>
    </xdr:from>
    <xdr:to>
      <xdr:col>102</xdr:col>
      <xdr:colOff>165100</xdr:colOff>
      <xdr:row>39</xdr:row>
      <xdr:rowOff>56769</xdr:rowOff>
    </xdr:to>
    <xdr:sp macro="" textlink="">
      <xdr:nvSpPr>
        <xdr:cNvPr id="774" name="楕円 773"/>
        <xdr:cNvSpPr/>
      </xdr:nvSpPr>
      <xdr:spPr>
        <a:xfrm>
          <a:off x="19494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47896</xdr:rowOff>
    </xdr:from>
    <xdr:ext cx="378565" cy="259045"/>
    <xdr:sp macro="" textlink="">
      <xdr:nvSpPr>
        <xdr:cNvPr id="775" name="テキスト ボックス 774"/>
        <xdr:cNvSpPr txBox="1"/>
      </xdr:nvSpPr>
      <xdr:spPr>
        <a:xfrm>
          <a:off x="19356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153289</xdr:rowOff>
    </xdr:from>
    <xdr:to>
      <xdr:col>98</xdr:col>
      <xdr:colOff>38100</xdr:colOff>
      <xdr:row>39</xdr:row>
      <xdr:rowOff>83439</xdr:rowOff>
    </xdr:to>
    <xdr:sp macro="" textlink="">
      <xdr:nvSpPr>
        <xdr:cNvPr id="776" name="楕円 775"/>
        <xdr:cNvSpPr/>
      </xdr:nvSpPr>
      <xdr:spPr>
        <a:xfrm>
          <a:off x="18605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74566</xdr:rowOff>
    </xdr:from>
    <xdr:ext cx="313932" cy="259045"/>
    <xdr:sp macro="" textlink="">
      <xdr:nvSpPr>
        <xdr:cNvPr id="777" name="テキスト ボックス 776"/>
        <xdr:cNvSpPr txBox="1"/>
      </xdr:nvSpPr>
      <xdr:spPr>
        <a:xfrm>
          <a:off x="18499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3" name="直線コネクタ 802"/>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6" name="貸付金最大値テキスト"/>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7" name="直線コネクタ 806"/>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26119</xdr:rowOff>
    </xdr:from>
    <xdr:to>
      <xdr:col>116</xdr:col>
      <xdr:colOff>63500</xdr:colOff>
      <xdr:row>59</xdr:row>
      <xdr:rowOff>33793</xdr:rowOff>
    </xdr:to>
    <xdr:cxnSp macro="">
      <xdr:nvCxnSpPr>
        <xdr:cNvPr id="808" name="直線コネクタ 807"/>
        <xdr:cNvCxnSpPr/>
      </xdr:nvCxnSpPr>
      <xdr:spPr>
        <a:xfrm>
          <a:off x="21323300" y="10141669"/>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9" name="貸付金平均値テキスト"/>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0" name="フローチャート: 判断 809"/>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21024</xdr:rowOff>
    </xdr:from>
    <xdr:to>
      <xdr:col>111</xdr:col>
      <xdr:colOff>177800</xdr:colOff>
      <xdr:row>59</xdr:row>
      <xdr:rowOff>26119</xdr:rowOff>
    </xdr:to>
    <xdr:cxnSp macro="">
      <xdr:nvCxnSpPr>
        <xdr:cNvPr id="811" name="直線コネクタ 810"/>
        <xdr:cNvCxnSpPr/>
      </xdr:nvCxnSpPr>
      <xdr:spPr>
        <a:xfrm>
          <a:off x="20434300" y="1013657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2" name="フローチャート: 判断 811"/>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3" name="テキスト ボックス 812"/>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153677</xdr:rowOff>
    </xdr:from>
    <xdr:to>
      <xdr:col>107</xdr:col>
      <xdr:colOff>50800</xdr:colOff>
      <xdr:row>59</xdr:row>
      <xdr:rowOff>21024</xdr:rowOff>
    </xdr:to>
    <xdr:cxnSp macro="">
      <xdr:nvCxnSpPr>
        <xdr:cNvPr id="814" name="直線コネクタ 813"/>
        <xdr:cNvCxnSpPr/>
      </xdr:nvCxnSpPr>
      <xdr:spPr>
        <a:xfrm>
          <a:off x="19545300" y="10097777"/>
          <a:ext cx="8890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5" name="フローチャート: 判断 814"/>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6" name="テキスト ボックス 815"/>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142868</xdr:rowOff>
    </xdr:from>
    <xdr:to>
      <xdr:col>102</xdr:col>
      <xdr:colOff>114300</xdr:colOff>
      <xdr:row>58</xdr:row>
      <xdr:rowOff>153677</xdr:rowOff>
    </xdr:to>
    <xdr:cxnSp macro="">
      <xdr:nvCxnSpPr>
        <xdr:cNvPr id="817" name="直線コネクタ 816"/>
        <xdr:cNvCxnSpPr/>
      </xdr:nvCxnSpPr>
      <xdr:spPr>
        <a:xfrm>
          <a:off x="18656300" y="10086968"/>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8" name="フローチャート: 判断 817"/>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9" name="テキスト ボックス 818"/>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0" name="フローチャート: 判断 819"/>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1" name="テキスト ボックス 820"/>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154443</xdr:rowOff>
    </xdr:from>
    <xdr:to>
      <xdr:col>116</xdr:col>
      <xdr:colOff>114300</xdr:colOff>
      <xdr:row>59</xdr:row>
      <xdr:rowOff>84593</xdr:rowOff>
    </xdr:to>
    <xdr:sp macro="" textlink="">
      <xdr:nvSpPr>
        <xdr:cNvPr id="827" name="楕円 826"/>
        <xdr:cNvSpPr/>
      </xdr:nvSpPr>
      <xdr:spPr>
        <a:xfrm>
          <a:off x="22110700" y="1009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28" name="貸付金該当値テキスト"/>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146769</xdr:rowOff>
    </xdr:from>
    <xdr:to>
      <xdr:col>112</xdr:col>
      <xdr:colOff>38100</xdr:colOff>
      <xdr:row>59</xdr:row>
      <xdr:rowOff>76919</xdr:rowOff>
    </xdr:to>
    <xdr:sp macro="" textlink="">
      <xdr:nvSpPr>
        <xdr:cNvPr id="829" name="楕円 828"/>
        <xdr:cNvSpPr/>
      </xdr:nvSpPr>
      <xdr:spPr>
        <a:xfrm>
          <a:off x="21272500" y="100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68046</xdr:rowOff>
    </xdr:from>
    <xdr:ext cx="469744" cy="259045"/>
    <xdr:sp macro="" textlink="">
      <xdr:nvSpPr>
        <xdr:cNvPr id="830" name="テキスト ボックス 829"/>
        <xdr:cNvSpPr txBox="1"/>
      </xdr:nvSpPr>
      <xdr:spPr>
        <a:xfrm>
          <a:off x="21088428" y="101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141674</xdr:rowOff>
    </xdr:from>
    <xdr:to>
      <xdr:col>107</xdr:col>
      <xdr:colOff>101600</xdr:colOff>
      <xdr:row>59</xdr:row>
      <xdr:rowOff>71824</xdr:rowOff>
    </xdr:to>
    <xdr:sp macro="" textlink="">
      <xdr:nvSpPr>
        <xdr:cNvPr id="831" name="楕円 830"/>
        <xdr:cNvSpPr/>
      </xdr:nvSpPr>
      <xdr:spPr>
        <a:xfrm>
          <a:off x="20383500" y="100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62951</xdr:rowOff>
    </xdr:from>
    <xdr:ext cx="469744" cy="259045"/>
    <xdr:sp macro="" textlink="">
      <xdr:nvSpPr>
        <xdr:cNvPr id="832" name="テキスト ボックス 831"/>
        <xdr:cNvSpPr txBox="1"/>
      </xdr:nvSpPr>
      <xdr:spPr>
        <a:xfrm>
          <a:off x="20199428" y="1017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102877</xdr:rowOff>
    </xdr:from>
    <xdr:to>
      <xdr:col>102</xdr:col>
      <xdr:colOff>165100</xdr:colOff>
      <xdr:row>59</xdr:row>
      <xdr:rowOff>33027</xdr:rowOff>
    </xdr:to>
    <xdr:sp macro="" textlink="">
      <xdr:nvSpPr>
        <xdr:cNvPr id="833" name="楕円 832"/>
        <xdr:cNvSpPr/>
      </xdr:nvSpPr>
      <xdr:spPr>
        <a:xfrm>
          <a:off x="19494500" y="100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49554</xdr:rowOff>
    </xdr:from>
    <xdr:ext cx="469744" cy="259045"/>
    <xdr:sp macro="" textlink="">
      <xdr:nvSpPr>
        <xdr:cNvPr id="834" name="テキスト ボックス 833"/>
        <xdr:cNvSpPr txBox="1"/>
      </xdr:nvSpPr>
      <xdr:spPr>
        <a:xfrm>
          <a:off x="19310428" y="98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92068</xdr:rowOff>
    </xdr:from>
    <xdr:to>
      <xdr:col>98</xdr:col>
      <xdr:colOff>38100</xdr:colOff>
      <xdr:row>59</xdr:row>
      <xdr:rowOff>22218</xdr:rowOff>
    </xdr:to>
    <xdr:sp macro="" textlink="">
      <xdr:nvSpPr>
        <xdr:cNvPr id="835" name="楕円 834"/>
        <xdr:cNvSpPr/>
      </xdr:nvSpPr>
      <xdr:spPr>
        <a:xfrm>
          <a:off x="18605500" y="100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38745</xdr:rowOff>
    </xdr:from>
    <xdr:ext cx="469744" cy="259045"/>
    <xdr:sp macro="" textlink="">
      <xdr:nvSpPr>
        <xdr:cNvPr id="836" name="テキスト ボックス 835"/>
        <xdr:cNvSpPr txBox="1"/>
      </xdr:nvSpPr>
      <xdr:spPr>
        <a:xfrm>
          <a:off x="18421428" y="98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9" name="直線コネクタ 858"/>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0" name="繰出金最小値テキスト"/>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1" name="直線コネクタ 860"/>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2" name="繰出金最大値テキスト"/>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3" name="直線コネクタ 862"/>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117572</xdr:rowOff>
    </xdr:from>
    <xdr:to>
      <xdr:col>116</xdr:col>
      <xdr:colOff>63500</xdr:colOff>
      <xdr:row>74</xdr:row>
      <xdr:rowOff>128522</xdr:rowOff>
    </xdr:to>
    <xdr:cxnSp macro="">
      <xdr:nvCxnSpPr>
        <xdr:cNvPr id="864" name="直線コネクタ 863"/>
        <xdr:cNvCxnSpPr/>
      </xdr:nvCxnSpPr>
      <xdr:spPr>
        <a:xfrm flipV="1">
          <a:off x="21323300" y="12804872"/>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5" name="繰出金平均値テキスト"/>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6" name="フローチャート: 判断 865"/>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128522</xdr:rowOff>
    </xdr:from>
    <xdr:to>
      <xdr:col>111</xdr:col>
      <xdr:colOff>177800</xdr:colOff>
      <xdr:row>74</xdr:row>
      <xdr:rowOff>169898</xdr:rowOff>
    </xdr:to>
    <xdr:cxnSp macro="">
      <xdr:nvCxnSpPr>
        <xdr:cNvPr id="867" name="直線コネクタ 866"/>
        <xdr:cNvCxnSpPr/>
      </xdr:nvCxnSpPr>
      <xdr:spPr>
        <a:xfrm flipV="1">
          <a:off x="20434300" y="1281582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8" name="フローチャート: 判断 867"/>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69" name="テキスト ボックス 868"/>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148661</xdr:rowOff>
    </xdr:from>
    <xdr:to>
      <xdr:col>107</xdr:col>
      <xdr:colOff>50800</xdr:colOff>
      <xdr:row>74</xdr:row>
      <xdr:rowOff>169898</xdr:rowOff>
    </xdr:to>
    <xdr:cxnSp macro="">
      <xdr:nvCxnSpPr>
        <xdr:cNvPr id="870" name="直線コネクタ 869"/>
        <xdr:cNvCxnSpPr/>
      </xdr:nvCxnSpPr>
      <xdr:spPr>
        <a:xfrm>
          <a:off x="19545300" y="12835961"/>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1" name="フローチャート: 判断 870"/>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2" name="テキスト ボックス 871"/>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148661</xdr:rowOff>
    </xdr:from>
    <xdr:to>
      <xdr:col>102</xdr:col>
      <xdr:colOff>114300</xdr:colOff>
      <xdr:row>75</xdr:row>
      <xdr:rowOff>26932</xdr:rowOff>
    </xdr:to>
    <xdr:cxnSp macro="">
      <xdr:nvCxnSpPr>
        <xdr:cNvPr id="873" name="直線コネクタ 872"/>
        <xdr:cNvCxnSpPr/>
      </xdr:nvCxnSpPr>
      <xdr:spPr>
        <a:xfrm flipV="1">
          <a:off x="18656300" y="1283596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4" name="フローチャート: 判断 873"/>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5" name="テキスト ボックス 874"/>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6" name="フローチャート: 判断 875"/>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7" name="テキスト ボックス 876"/>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66772</xdr:rowOff>
    </xdr:from>
    <xdr:to>
      <xdr:col>116</xdr:col>
      <xdr:colOff>114300</xdr:colOff>
      <xdr:row>74</xdr:row>
      <xdr:rowOff>168372</xdr:rowOff>
    </xdr:to>
    <xdr:sp macro="" textlink="">
      <xdr:nvSpPr>
        <xdr:cNvPr id="883" name="楕円 882"/>
        <xdr:cNvSpPr/>
      </xdr:nvSpPr>
      <xdr:spPr>
        <a:xfrm>
          <a:off x="221107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89649</xdr:rowOff>
    </xdr:from>
    <xdr:ext cx="534377" cy="259045"/>
    <xdr:sp macro="" textlink="">
      <xdr:nvSpPr>
        <xdr:cNvPr id="884" name="繰出金該当値テキスト"/>
        <xdr:cNvSpPr txBox="1"/>
      </xdr:nvSpPr>
      <xdr:spPr>
        <a:xfrm>
          <a:off x="22212300" y="1260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77722</xdr:rowOff>
    </xdr:from>
    <xdr:to>
      <xdr:col>112</xdr:col>
      <xdr:colOff>38100</xdr:colOff>
      <xdr:row>75</xdr:row>
      <xdr:rowOff>7872</xdr:rowOff>
    </xdr:to>
    <xdr:sp macro="" textlink="">
      <xdr:nvSpPr>
        <xdr:cNvPr id="885" name="楕円 884"/>
        <xdr:cNvSpPr/>
      </xdr:nvSpPr>
      <xdr:spPr>
        <a:xfrm>
          <a:off x="21272500" y="12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24399</xdr:rowOff>
    </xdr:from>
    <xdr:ext cx="534377" cy="259045"/>
    <xdr:sp macro="" textlink="">
      <xdr:nvSpPr>
        <xdr:cNvPr id="886" name="テキスト ボックス 885"/>
        <xdr:cNvSpPr txBox="1"/>
      </xdr:nvSpPr>
      <xdr:spPr>
        <a:xfrm>
          <a:off x="21056111" y="12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119098</xdr:rowOff>
    </xdr:from>
    <xdr:to>
      <xdr:col>107</xdr:col>
      <xdr:colOff>101600</xdr:colOff>
      <xdr:row>75</xdr:row>
      <xdr:rowOff>49248</xdr:rowOff>
    </xdr:to>
    <xdr:sp macro="" textlink="">
      <xdr:nvSpPr>
        <xdr:cNvPr id="887" name="楕円 886"/>
        <xdr:cNvSpPr/>
      </xdr:nvSpPr>
      <xdr:spPr>
        <a:xfrm>
          <a:off x="20383500" y="128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65775</xdr:rowOff>
    </xdr:from>
    <xdr:ext cx="534377" cy="259045"/>
    <xdr:sp macro="" textlink="">
      <xdr:nvSpPr>
        <xdr:cNvPr id="888" name="テキスト ボックス 887"/>
        <xdr:cNvSpPr txBox="1"/>
      </xdr:nvSpPr>
      <xdr:spPr>
        <a:xfrm>
          <a:off x="20167111" y="125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97861</xdr:rowOff>
    </xdr:from>
    <xdr:to>
      <xdr:col>102</xdr:col>
      <xdr:colOff>165100</xdr:colOff>
      <xdr:row>75</xdr:row>
      <xdr:rowOff>28011</xdr:rowOff>
    </xdr:to>
    <xdr:sp macro="" textlink="">
      <xdr:nvSpPr>
        <xdr:cNvPr id="889" name="楕円 888"/>
        <xdr:cNvSpPr/>
      </xdr:nvSpPr>
      <xdr:spPr>
        <a:xfrm>
          <a:off x="19494500" y="127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44538</xdr:rowOff>
    </xdr:from>
    <xdr:ext cx="534377" cy="259045"/>
    <xdr:sp macro="" textlink="">
      <xdr:nvSpPr>
        <xdr:cNvPr id="890" name="テキスト ボックス 889"/>
        <xdr:cNvSpPr txBox="1"/>
      </xdr:nvSpPr>
      <xdr:spPr>
        <a:xfrm>
          <a:off x="19278111" y="1256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147582</xdr:rowOff>
    </xdr:from>
    <xdr:to>
      <xdr:col>98</xdr:col>
      <xdr:colOff>38100</xdr:colOff>
      <xdr:row>75</xdr:row>
      <xdr:rowOff>77732</xdr:rowOff>
    </xdr:to>
    <xdr:sp macro="" textlink="">
      <xdr:nvSpPr>
        <xdr:cNvPr id="891" name="楕円 890"/>
        <xdr:cNvSpPr/>
      </xdr:nvSpPr>
      <xdr:spPr>
        <a:xfrm>
          <a:off x="18605500" y="128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94259</xdr:rowOff>
    </xdr:from>
    <xdr:ext cx="534377" cy="259045"/>
    <xdr:sp macro="" textlink="">
      <xdr:nvSpPr>
        <xdr:cNvPr id="892" name="テキスト ボックス 891"/>
        <xdr:cNvSpPr txBox="1"/>
      </xdr:nvSpPr>
      <xdr:spPr>
        <a:xfrm>
          <a:off x="18389111" y="126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て、人件費、物件費、公債費は前年度数値を上回っている。人件費に関しては、会計年度任用職員の増員や期末手当等や正職員給与の増額により増加しており、今後も職員定員適正化計画に基づく職員年齢構成の平準化や、指定管理や新たな民間委託導入等の行政改革に取り組んでいく必要がある。物件費に関しては、図書館・立川総合支所整備に係る備品購入費が大きな割合を占めており、左記の整備事業は終了したものの、今後学校整備等の大規模事業実施の際にも同じように物件費が増加することが見込まれることから、業務内容の見直し等と共に行政改革の更なる推進を図り、削減に努めていく必要がある。公債費については、類似団体内で最も高い順位である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年度より本庁舎整備事業の元金償還開始するなど大幅な数値の改善は見込めない状況であり、借入額を償還額以下に抑えるなど起債額の抑制や年度間の平準化に努めていく。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や普通建設事業費、維持補修費は前年度数値より減少しているものの、全体的にみると、類似団体と比較してコストが高い傾向にあることから、行財政改革推進計画に基づく事業の見直しなどにより財政コスト削減を図りつつ、効率的で質の高い財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19,453
19,317
249.17
13,528,236
12,512,775
975,363
7,486,483
14,634,335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7874</xdr:rowOff>
    </xdr:from>
    <xdr:to>
      <xdr:col>24</xdr:col>
      <xdr:colOff>63500</xdr:colOff>
      <xdr:row>31</xdr:row>
      <xdr:rowOff>54737</xdr:rowOff>
    </xdr:to>
    <xdr:cxnSp macro="">
      <xdr:nvCxnSpPr>
        <xdr:cNvPr id="61" name="直線コネクタ 60"/>
        <xdr:cNvCxnSpPr/>
      </xdr:nvCxnSpPr>
      <xdr:spPr>
        <a:xfrm flipV="1">
          <a:off x="3797300" y="532282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54737</xdr:rowOff>
    </xdr:from>
    <xdr:to>
      <xdr:col>19</xdr:col>
      <xdr:colOff>177800</xdr:colOff>
      <xdr:row>31</xdr:row>
      <xdr:rowOff>137033</xdr:rowOff>
    </xdr:to>
    <xdr:cxnSp macro="">
      <xdr:nvCxnSpPr>
        <xdr:cNvPr id="64" name="直線コネクタ 63"/>
        <xdr:cNvCxnSpPr/>
      </xdr:nvCxnSpPr>
      <xdr:spPr>
        <a:xfrm flipV="1">
          <a:off x="2908300" y="5369687"/>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114173</xdr:rowOff>
    </xdr:from>
    <xdr:to>
      <xdr:col>15</xdr:col>
      <xdr:colOff>50800</xdr:colOff>
      <xdr:row>31</xdr:row>
      <xdr:rowOff>137033</xdr:rowOff>
    </xdr:to>
    <xdr:cxnSp macro="">
      <xdr:nvCxnSpPr>
        <xdr:cNvPr id="67" name="直線コネクタ 66"/>
        <xdr:cNvCxnSpPr/>
      </xdr:nvCxnSpPr>
      <xdr:spPr>
        <a:xfrm>
          <a:off x="2019300" y="54291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114173</xdr:rowOff>
    </xdr:from>
    <xdr:to>
      <xdr:col>10</xdr:col>
      <xdr:colOff>114300</xdr:colOff>
      <xdr:row>31</xdr:row>
      <xdr:rowOff>137795</xdr:rowOff>
    </xdr:to>
    <xdr:cxnSp macro="">
      <xdr:nvCxnSpPr>
        <xdr:cNvPr id="70" name="直線コネクタ 69"/>
        <xdr:cNvCxnSpPr/>
      </xdr:nvCxnSpPr>
      <xdr:spPr>
        <a:xfrm flipV="1">
          <a:off x="1130300" y="54291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128524</xdr:rowOff>
    </xdr:from>
    <xdr:to>
      <xdr:col>24</xdr:col>
      <xdr:colOff>114300</xdr:colOff>
      <xdr:row>31</xdr:row>
      <xdr:rowOff>58674</xdr:rowOff>
    </xdr:to>
    <xdr:sp macro="" textlink="">
      <xdr:nvSpPr>
        <xdr:cNvPr id="80" name="楕円 79"/>
        <xdr:cNvSpPr/>
      </xdr:nvSpPr>
      <xdr:spPr>
        <a:xfrm>
          <a:off x="4584700" y="5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151401</xdr:rowOff>
    </xdr:from>
    <xdr:ext cx="469744" cy="259045"/>
    <xdr:sp macro="" textlink="">
      <xdr:nvSpPr>
        <xdr:cNvPr id="81" name="議会費該当値テキスト"/>
        <xdr:cNvSpPr txBox="1"/>
      </xdr:nvSpPr>
      <xdr:spPr>
        <a:xfrm>
          <a:off x="4686300" y="51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3937</xdr:rowOff>
    </xdr:from>
    <xdr:to>
      <xdr:col>20</xdr:col>
      <xdr:colOff>38100</xdr:colOff>
      <xdr:row>31</xdr:row>
      <xdr:rowOff>105537</xdr:rowOff>
    </xdr:to>
    <xdr:sp macro="" textlink="">
      <xdr:nvSpPr>
        <xdr:cNvPr id="82" name="楕円 81"/>
        <xdr:cNvSpPr/>
      </xdr:nvSpPr>
      <xdr:spPr>
        <a:xfrm>
          <a:off x="3746500" y="5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122064</xdr:rowOff>
    </xdr:from>
    <xdr:ext cx="469744" cy="259045"/>
    <xdr:sp macro="" textlink="">
      <xdr:nvSpPr>
        <xdr:cNvPr id="83" name="テキスト ボックス 82"/>
        <xdr:cNvSpPr txBox="1"/>
      </xdr:nvSpPr>
      <xdr:spPr>
        <a:xfrm>
          <a:off x="3562428" y="50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86233</xdr:rowOff>
    </xdr:from>
    <xdr:to>
      <xdr:col>15</xdr:col>
      <xdr:colOff>101600</xdr:colOff>
      <xdr:row>32</xdr:row>
      <xdr:rowOff>16383</xdr:rowOff>
    </xdr:to>
    <xdr:sp macro="" textlink="">
      <xdr:nvSpPr>
        <xdr:cNvPr id="84" name="楕円 83"/>
        <xdr:cNvSpPr/>
      </xdr:nvSpPr>
      <xdr:spPr>
        <a:xfrm>
          <a:off x="2857500" y="54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32910</xdr:rowOff>
    </xdr:from>
    <xdr:ext cx="469744" cy="259045"/>
    <xdr:sp macro="" textlink="">
      <xdr:nvSpPr>
        <xdr:cNvPr id="85" name="テキスト ボックス 84"/>
        <xdr:cNvSpPr txBox="1"/>
      </xdr:nvSpPr>
      <xdr:spPr>
        <a:xfrm>
          <a:off x="2673428" y="51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63373</xdr:rowOff>
    </xdr:from>
    <xdr:to>
      <xdr:col>10</xdr:col>
      <xdr:colOff>165100</xdr:colOff>
      <xdr:row>31</xdr:row>
      <xdr:rowOff>164973</xdr:rowOff>
    </xdr:to>
    <xdr:sp macro="" textlink="">
      <xdr:nvSpPr>
        <xdr:cNvPr id="86" name="楕円 85"/>
        <xdr:cNvSpPr/>
      </xdr:nvSpPr>
      <xdr:spPr>
        <a:xfrm>
          <a:off x="1968500" y="5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10050</xdr:rowOff>
    </xdr:from>
    <xdr:ext cx="469744" cy="259045"/>
    <xdr:sp macro="" textlink="">
      <xdr:nvSpPr>
        <xdr:cNvPr id="87" name="テキスト ボックス 86"/>
        <xdr:cNvSpPr txBox="1"/>
      </xdr:nvSpPr>
      <xdr:spPr>
        <a:xfrm>
          <a:off x="1784428" y="515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86995</xdr:rowOff>
    </xdr:from>
    <xdr:to>
      <xdr:col>6</xdr:col>
      <xdr:colOff>38100</xdr:colOff>
      <xdr:row>32</xdr:row>
      <xdr:rowOff>17145</xdr:rowOff>
    </xdr:to>
    <xdr:sp macro="" textlink="">
      <xdr:nvSpPr>
        <xdr:cNvPr id="88" name="楕円 87"/>
        <xdr:cNvSpPr/>
      </xdr:nvSpPr>
      <xdr:spPr>
        <a:xfrm>
          <a:off x="1079500" y="54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33672</xdr:rowOff>
    </xdr:from>
    <xdr:ext cx="469744" cy="259045"/>
    <xdr:sp macro="" textlink="">
      <xdr:nvSpPr>
        <xdr:cNvPr id="89" name="テキスト ボックス 88"/>
        <xdr:cNvSpPr txBox="1"/>
      </xdr:nvSpPr>
      <xdr:spPr>
        <a:xfrm>
          <a:off x="895428" y="51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81709</xdr:rowOff>
    </xdr:from>
    <xdr:to>
      <xdr:col>24</xdr:col>
      <xdr:colOff>63500</xdr:colOff>
      <xdr:row>58</xdr:row>
      <xdr:rowOff>110836</xdr:rowOff>
    </xdr:to>
    <xdr:cxnSp macro="">
      <xdr:nvCxnSpPr>
        <xdr:cNvPr id="120" name="直線コネクタ 119"/>
        <xdr:cNvCxnSpPr/>
      </xdr:nvCxnSpPr>
      <xdr:spPr>
        <a:xfrm>
          <a:off x="3797300" y="10025809"/>
          <a:ext cx="8382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81709</xdr:rowOff>
    </xdr:from>
    <xdr:to>
      <xdr:col>19</xdr:col>
      <xdr:colOff>177800</xdr:colOff>
      <xdr:row>58</xdr:row>
      <xdr:rowOff>102693</xdr:rowOff>
    </xdr:to>
    <xdr:cxnSp macro="">
      <xdr:nvCxnSpPr>
        <xdr:cNvPr id="123" name="直線コネクタ 122"/>
        <xdr:cNvCxnSpPr/>
      </xdr:nvCxnSpPr>
      <xdr:spPr>
        <a:xfrm flipV="1">
          <a:off x="2908300" y="10025809"/>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81814</xdr:rowOff>
    </xdr:from>
    <xdr:to>
      <xdr:col>15</xdr:col>
      <xdr:colOff>50800</xdr:colOff>
      <xdr:row>58</xdr:row>
      <xdr:rowOff>102693</xdr:rowOff>
    </xdr:to>
    <xdr:cxnSp macro="">
      <xdr:nvCxnSpPr>
        <xdr:cNvPr id="126" name="直線コネクタ 125"/>
        <xdr:cNvCxnSpPr/>
      </xdr:nvCxnSpPr>
      <xdr:spPr>
        <a:xfrm>
          <a:off x="2019300" y="9854464"/>
          <a:ext cx="889000" cy="1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81814</xdr:rowOff>
    </xdr:from>
    <xdr:to>
      <xdr:col>10</xdr:col>
      <xdr:colOff>114300</xdr:colOff>
      <xdr:row>58</xdr:row>
      <xdr:rowOff>28070</xdr:rowOff>
    </xdr:to>
    <xdr:cxnSp macro="">
      <xdr:nvCxnSpPr>
        <xdr:cNvPr id="129" name="直線コネクタ 128"/>
        <xdr:cNvCxnSpPr/>
      </xdr:nvCxnSpPr>
      <xdr:spPr>
        <a:xfrm flipV="1">
          <a:off x="1130300" y="9854464"/>
          <a:ext cx="889000" cy="1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60036</xdr:rowOff>
    </xdr:from>
    <xdr:to>
      <xdr:col>24</xdr:col>
      <xdr:colOff>114300</xdr:colOff>
      <xdr:row>58</xdr:row>
      <xdr:rowOff>161636</xdr:rowOff>
    </xdr:to>
    <xdr:sp macro="" textlink="">
      <xdr:nvSpPr>
        <xdr:cNvPr id="139" name="楕円 138"/>
        <xdr:cNvSpPr/>
      </xdr:nvSpPr>
      <xdr:spPr>
        <a:xfrm>
          <a:off x="4584700" y="1000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30909</xdr:rowOff>
    </xdr:from>
    <xdr:to>
      <xdr:col>20</xdr:col>
      <xdr:colOff>38100</xdr:colOff>
      <xdr:row>58</xdr:row>
      <xdr:rowOff>132509</xdr:rowOff>
    </xdr:to>
    <xdr:sp macro="" textlink="">
      <xdr:nvSpPr>
        <xdr:cNvPr id="141" name="楕円 140"/>
        <xdr:cNvSpPr/>
      </xdr:nvSpPr>
      <xdr:spPr>
        <a:xfrm>
          <a:off x="3746500" y="99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149036</xdr:rowOff>
    </xdr:from>
    <xdr:ext cx="599010" cy="259045"/>
    <xdr:sp macro="" textlink="">
      <xdr:nvSpPr>
        <xdr:cNvPr id="142" name="テキスト ボックス 141"/>
        <xdr:cNvSpPr txBox="1"/>
      </xdr:nvSpPr>
      <xdr:spPr>
        <a:xfrm>
          <a:off x="3497795" y="975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51893</xdr:rowOff>
    </xdr:from>
    <xdr:to>
      <xdr:col>15</xdr:col>
      <xdr:colOff>101600</xdr:colOff>
      <xdr:row>58</xdr:row>
      <xdr:rowOff>153493</xdr:rowOff>
    </xdr:to>
    <xdr:sp macro="" textlink="">
      <xdr:nvSpPr>
        <xdr:cNvPr id="143" name="楕円 142"/>
        <xdr:cNvSpPr/>
      </xdr:nvSpPr>
      <xdr:spPr>
        <a:xfrm>
          <a:off x="2857500" y="99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170020</xdr:rowOff>
    </xdr:from>
    <xdr:ext cx="599010" cy="259045"/>
    <xdr:sp macro="" textlink="">
      <xdr:nvSpPr>
        <xdr:cNvPr id="144" name="テキスト ボックス 143"/>
        <xdr:cNvSpPr txBox="1"/>
      </xdr:nvSpPr>
      <xdr:spPr>
        <a:xfrm>
          <a:off x="2608795" y="977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31014</xdr:rowOff>
    </xdr:from>
    <xdr:to>
      <xdr:col>10</xdr:col>
      <xdr:colOff>165100</xdr:colOff>
      <xdr:row>57</xdr:row>
      <xdr:rowOff>132614</xdr:rowOff>
    </xdr:to>
    <xdr:sp macro="" textlink="">
      <xdr:nvSpPr>
        <xdr:cNvPr id="145" name="楕円 144"/>
        <xdr:cNvSpPr/>
      </xdr:nvSpPr>
      <xdr:spPr>
        <a:xfrm>
          <a:off x="1968500" y="98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149141</xdr:rowOff>
    </xdr:from>
    <xdr:ext cx="599010" cy="259045"/>
    <xdr:sp macro="" textlink="">
      <xdr:nvSpPr>
        <xdr:cNvPr id="146" name="テキスト ボックス 145"/>
        <xdr:cNvSpPr txBox="1"/>
      </xdr:nvSpPr>
      <xdr:spPr>
        <a:xfrm>
          <a:off x="1719795" y="95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148720</xdr:rowOff>
    </xdr:from>
    <xdr:to>
      <xdr:col>6</xdr:col>
      <xdr:colOff>38100</xdr:colOff>
      <xdr:row>58</xdr:row>
      <xdr:rowOff>78870</xdr:rowOff>
    </xdr:to>
    <xdr:sp macro="" textlink="">
      <xdr:nvSpPr>
        <xdr:cNvPr id="147" name="楕円 146"/>
        <xdr:cNvSpPr/>
      </xdr:nvSpPr>
      <xdr:spPr>
        <a:xfrm>
          <a:off x="1079500" y="9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95397</xdr:rowOff>
    </xdr:from>
    <xdr:ext cx="599010" cy="259045"/>
    <xdr:sp macro="" textlink="">
      <xdr:nvSpPr>
        <xdr:cNvPr id="148" name="テキスト ボックス 147"/>
        <xdr:cNvSpPr txBox="1"/>
      </xdr:nvSpPr>
      <xdr:spPr>
        <a:xfrm>
          <a:off x="830795" y="96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102603</xdr:rowOff>
    </xdr:from>
    <xdr:to>
      <xdr:col>24</xdr:col>
      <xdr:colOff>63500</xdr:colOff>
      <xdr:row>76</xdr:row>
      <xdr:rowOff>151791</xdr:rowOff>
    </xdr:to>
    <xdr:cxnSp macro="">
      <xdr:nvCxnSpPr>
        <xdr:cNvPr id="178" name="直線コネクタ 177"/>
        <xdr:cNvCxnSpPr/>
      </xdr:nvCxnSpPr>
      <xdr:spPr>
        <a:xfrm flipV="1">
          <a:off x="3797300" y="13132803"/>
          <a:ext cx="8382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50978</xdr:rowOff>
    </xdr:from>
    <xdr:to>
      <xdr:col>19</xdr:col>
      <xdr:colOff>177800</xdr:colOff>
      <xdr:row>76</xdr:row>
      <xdr:rowOff>151791</xdr:rowOff>
    </xdr:to>
    <xdr:cxnSp macro="">
      <xdr:nvCxnSpPr>
        <xdr:cNvPr id="181" name="直線コネクタ 180"/>
        <xdr:cNvCxnSpPr/>
      </xdr:nvCxnSpPr>
      <xdr:spPr>
        <a:xfrm>
          <a:off x="2908300" y="13081178"/>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50978</xdr:rowOff>
    </xdr:from>
    <xdr:to>
      <xdr:col>15</xdr:col>
      <xdr:colOff>50800</xdr:colOff>
      <xdr:row>77</xdr:row>
      <xdr:rowOff>119838</xdr:rowOff>
    </xdr:to>
    <xdr:cxnSp macro="">
      <xdr:nvCxnSpPr>
        <xdr:cNvPr id="184" name="直線コネクタ 183"/>
        <xdr:cNvCxnSpPr/>
      </xdr:nvCxnSpPr>
      <xdr:spPr>
        <a:xfrm flipV="1">
          <a:off x="2019300" y="13081178"/>
          <a:ext cx="889000" cy="2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119838</xdr:rowOff>
    </xdr:from>
    <xdr:to>
      <xdr:col>10</xdr:col>
      <xdr:colOff>114300</xdr:colOff>
      <xdr:row>78</xdr:row>
      <xdr:rowOff>18238</xdr:rowOff>
    </xdr:to>
    <xdr:cxnSp macro="">
      <xdr:nvCxnSpPr>
        <xdr:cNvPr id="187" name="直線コネクタ 186"/>
        <xdr:cNvCxnSpPr/>
      </xdr:nvCxnSpPr>
      <xdr:spPr>
        <a:xfrm flipV="1">
          <a:off x="1130300" y="13321488"/>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51803</xdr:rowOff>
    </xdr:from>
    <xdr:to>
      <xdr:col>24</xdr:col>
      <xdr:colOff>114300</xdr:colOff>
      <xdr:row>76</xdr:row>
      <xdr:rowOff>153403</xdr:rowOff>
    </xdr:to>
    <xdr:sp macro="" textlink="">
      <xdr:nvSpPr>
        <xdr:cNvPr id="197" name="楕円 196"/>
        <xdr:cNvSpPr/>
      </xdr:nvSpPr>
      <xdr:spPr>
        <a:xfrm>
          <a:off x="4584700" y="130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74680</xdr:rowOff>
    </xdr:from>
    <xdr:ext cx="599010" cy="259045"/>
    <xdr:sp macro="" textlink="">
      <xdr:nvSpPr>
        <xdr:cNvPr id="198" name="民生費該当値テキスト"/>
        <xdr:cNvSpPr txBox="1"/>
      </xdr:nvSpPr>
      <xdr:spPr>
        <a:xfrm>
          <a:off x="4686300" y="1293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100991</xdr:rowOff>
    </xdr:from>
    <xdr:to>
      <xdr:col>20</xdr:col>
      <xdr:colOff>38100</xdr:colOff>
      <xdr:row>77</xdr:row>
      <xdr:rowOff>31141</xdr:rowOff>
    </xdr:to>
    <xdr:sp macro="" textlink="">
      <xdr:nvSpPr>
        <xdr:cNvPr id="199" name="楕円 198"/>
        <xdr:cNvSpPr/>
      </xdr:nvSpPr>
      <xdr:spPr>
        <a:xfrm>
          <a:off x="3746500" y="131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47668</xdr:rowOff>
    </xdr:from>
    <xdr:ext cx="599010" cy="259045"/>
    <xdr:sp macro="" textlink="">
      <xdr:nvSpPr>
        <xdr:cNvPr id="200" name="テキスト ボックス 199"/>
        <xdr:cNvSpPr txBox="1"/>
      </xdr:nvSpPr>
      <xdr:spPr>
        <a:xfrm>
          <a:off x="3497795" y="1290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178</xdr:rowOff>
    </xdr:from>
    <xdr:to>
      <xdr:col>15</xdr:col>
      <xdr:colOff>101600</xdr:colOff>
      <xdr:row>76</xdr:row>
      <xdr:rowOff>101778</xdr:rowOff>
    </xdr:to>
    <xdr:sp macro="" textlink="">
      <xdr:nvSpPr>
        <xdr:cNvPr id="201" name="楕円 200"/>
        <xdr:cNvSpPr/>
      </xdr:nvSpPr>
      <xdr:spPr>
        <a:xfrm>
          <a:off x="2857500" y="130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118305</xdr:rowOff>
    </xdr:from>
    <xdr:ext cx="599010" cy="259045"/>
    <xdr:sp macro="" textlink="">
      <xdr:nvSpPr>
        <xdr:cNvPr id="202" name="テキスト ボックス 201"/>
        <xdr:cNvSpPr txBox="1"/>
      </xdr:nvSpPr>
      <xdr:spPr>
        <a:xfrm>
          <a:off x="2608795" y="1280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69038</xdr:rowOff>
    </xdr:from>
    <xdr:to>
      <xdr:col>10</xdr:col>
      <xdr:colOff>165100</xdr:colOff>
      <xdr:row>77</xdr:row>
      <xdr:rowOff>170638</xdr:rowOff>
    </xdr:to>
    <xdr:sp macro="" textlink="">
      <xdr:nvSpPr>
        <xdr:cNvPr id="203" name="楕円 202"/>
        <xdr:cNvSpPr/>
      </xdr:nvSpPr>
      <xdr:spPr>
        <a:xfrm>
          <a:off x="1968500" y="132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15715</xdr:rowOff>
    </xdr:from>
    <xdr:ext cx="599010" cy="259045"/>
    <xdr:sp macro="" textlink="">
      <xdr:nvSpPr>
        <xdr:cNvPr id="204" name="テキスト ボックス 203"/>
        <xdr:cNvSpPr txBox="1"/>
      </xdr:nvSpPr>
      <xdr:spPr>
        <a:xfrm>
          <a:off x="1719795" y="130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138888</xdr:rowOff>
    </xdr:from>
    <xdr:to>
      <xdr:col>6</xdr:col>
      <xdr:colOff>38100</xdr:colOff>
      <xdr:row>78</xdr:row>
      <xdr:rowOff>69038</xdr:rowOff>
    </xdr:to>
    <xdr:sp macro="" textlink="">
      <xdr:nvSpPr>
        <xdr:cNvPr id="205" name="楕円 204"/>
        <xdr:cNvSpPr/>
      </xdr:nvSpPr>
      <xdr:spPr>
        <a:xfrm>
          <a:off x="1079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85565</xdr:rowOff>
    </xdr:from>
    <xdr:ext cx="599010" cy="259045"/>
    <xdr:sp macro="" textlink="">
      <xdr:nvSpPr>
        <xdr:cNvPr id="206" name="テキスト ボックス 205"/>
        <xdr:cNvSpPr txBox="1"/>
      </xdr:nvSpPr>
      <xdr:spPr>
        <a:xfrm>
          <a:off x="830795" y="1311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152921</xdr:rowOff>
    </xdr:from>
    <xdr:to>
      <xdr:col>24</xdr:col>
      <xdr:colOff>63500</xdr:colOff>
      <xdr:row>97</xdr:row>
      <xdr:rowOff>110516</xdr:rowOff>
    </xdr:to>
    <xdr:cxnSp macro="">
      <xdr:nvCxnSpPr>
        <xdr:cNvPr id="236" name="直線コネクタ 235"/>
        <xdr:cNvCxnSpPr/>
      </xdr:nvCxnSpPr>
      <xdr:spPr>
        <a:xfrm>
          <a:off x="3797300" y="16612121"/>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115773</xdr:rowOff>
    </xdr:from>
    <xdr:to>
      <xdr:col>19</xdr:col>
      <xdr:colOff>177800</xdr:colOff>
      <xdr:row>96</xdr:row>
      <xdr:rowOff>152921</xdr:rowOff>
    </xdr:to>
    <xdr:cxnSp macro="">
      <xdr:nvCxnSpPr>
        <xdr:cNvPr id="239" name="直線コネクタ 238"/>
        <xdr:cNvCxnSpPr/>
      </xdr:nvCxnSpPr>
      <xdr:spPr>
        <a:xfrm>
          <a:off x="2908300" y="16574973"/>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115773</xdr:rowOff>
    </xdr:from>
    <xdr:to>
      <xdr:col>15</xdr:col>
      <xdr:colOff>50800</xdr:colOff>
      <xdr:row>97</xdr:row>
      <xdr:rowOff>65329</xdr:rowOff>
    </xdr:to>
    <xdr:cxnSp macro="">
      <xdr:nvCxnSpPr>
        <xdr:cNvPr id="242" name="直線コネクタ 241"/>
        <xdr:cNvCxnSpPr/>
      </xdr:nvCxnSpPr>
      <xdr:spPr>
        <a:xfrm flipV="1">
          <a:off x="2019300" y="16574973"/>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65329</xdr:rowOff>
    </xdr:from>
    <xdr:to>
      <xdr:col>10</xdr:col>
      <xdr:colOff>114300</xdr:colOff>
      <xdr:row>98</xdr:row>
      <xdr:rowOff>28257</xdr:rowOff>
    </xdr:to>
    <xdr:cxnSp macro="">
      <xdr:nvCxnSpPr>
        <xdr:cNvPr id="245" name="直線コネクタ 244"/>
        <xdr:cNvCxnSpPr/>
      </xdr:nvCxnSpPr>
      <xdr:spPr>
        <a:xfrm flipV="1">
          <a:off x="1130300" y="16695979"/>
          <a:ext cx="889000" cy="1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59716</xdr:rowOff>
    </xdr:from>
    <xdr:to>
      <xdr:col>24</xdr:col>
      <xdr:colOff>114300</xdr:colOff>
      <xdr:row>97</xdr:row>
      <xdr:rowOff>161316</xdr:rowOff>
    </xdr:to>
    <xdr:sp macro="" textlink="">
      <xdr:nvSpPr>
        <xdr:cNvPr id="255" name="楕円 254"/>
        <xdr:cNvSpPr/>
      </xdr:nvSpPr>
      <xdr:spPr>
        <a:xfrm>
          <a:off x="4584700" y="166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146093</xdr:rowOff>
    </xdr:from>
    <xdr:ext cx="534377" cy="259045"/>
    <xdr:sp macro="" textlink="">
      <xdr:nvSpPr>
        <xdr:cNvPr id="256" name="衛生費該当値テキスト"/>
        <xdr:cNvSpPr txBox="1"/>
      </xdr:nvSpPr>
      <xdr:spPr>
        <a:xfrm>
          <a:off x="4686300" y="166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102121</xdr:rowOff>
    </xdr:from>
    <xdr:to>
      <xdr:col>20</xdr:col>
      <xdr:colOff>38100</xdr:colOff>
      <xdr:row>97</xdr:row>
      <xdr:rowOff>32271</xdr:rowOff>
    </xdr:to>
    <xdr:sp macro="" textlink="">
      <xdr:nvSpPr>
        <xdr:cNvPr id="257" name="楕円 256"/>
        <xdr:cNvSpPr/>
      </xdr:nvSpPr>
      <xdr:spPr>
        <a:xfrm>
          <a:off x="3746500" y="165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23398</xdr:rowOff>
    </xdr:from>
    <xdr:ext cx="534377" cy="259045"/>
    <xdr:sp macro="" textlink="">
      <xdr:nvSpPr>
        <xdr:cNvPr id="258" name="テキスト ボックス 257"/>
        <xdr:cNvSpPr txBox="1"/>
      </xdr:nvSpPr>
      <xdr:spPr>
        <a:xfrm>
          <a:off x="3530111" y="166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64973</xdr:rowOff>
    </xdr:from>
    <xdr:to>
      <xdr:col>15</xdr:col>
      <xdr:colOff>101600</xdr:colOff>
      <xdr:row>96</xdr:row>
      <xdr:rowOff>166573</xdr:rowOff>
    </xdr:to>
    <xdr:sp macro="" textlink="">
      <xdr:nvSpPr>
        <xdr:cNvPr id="259" name="楕円 258"/>
        <xdr:cNvSpPr/>
      </xdr:nvSpPr>
      <xdr:spPr>
        <a:xfrm>
          <a:off x="2857500" y="165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157700</xdr:rowOff>
    </xdr:from>
    <xdr:ext cx="534377" cy="259045"/>
    <xdr:sp macro="" textlink="">
      <xdr:nvSpPr>
        <xdr:cNvPr id="260" name="テキスト ボックス 259"/>
        <xdr:cNvSpPr txBox="1"/>
      </xdr:nvSpPr>
      <xdr:spPr>
        <a:xfrm>
          <a:off x="2641111" y="166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14529</xdr:rowOff>
    </xdr:from>
    <xdr:to>
      <xdr:col>10</xdr:col>
      <xdr:colOff>165100</xdr:colOff>
      <xdr:row>97</xdr:row>
      <xdr:rowOff>116129</xdr:rowOff>
    </xdr:to>
    <xdr:sp macro="" textlink="">
      <xdr:nvSpPr>
        <xdr:cNvPr id="261" name="楕円 260"/>
        <xdr:cNvSpPr/>
      </xdr:nvSpPr>
      <xdr:spPr>
        <a:xfrm>
          <a:off x="19685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107256</xdr:rowOff>
    </xdr:from>
    <xdr:ext cx="534377" cy="259045"/>
    <xdr:sp macro="" textlink="">
      <xdr:nvSpPr>
        <xdr:cNvPr id="262" name="テキスト ボックス 261"/>
        <xdr:cNvSpPr txBox="1"/>
      </xdr:nvSpPr>
      <xdr:spPr>
        <a:xfrm>
          <a:off x="1752111" y="167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148907</xdr:rowOff>
    </xdr:from>
    <xdr:to>
      <xdr:col>6</xdr:col>
      <xdr:colOff>38100</xdr:colOff>
      <xdr:row>98</xdr:row>
      <xdr:rowOff>79057</xdr:rowOff>
    </xdr:to>
    <xdr:sp macro="" textlink="">
      <xdr:nvSpPr>
        <xdr:cNvPr id="263" name="楕円 262"/>
        <xdr:cNvSpPr/>
      </xdr:nvSpPr>
      <xdr:spPr>
        <a:xfrm>
          <a:off x="1079500" y="167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70184</xdr:rowOff>
    </xdr:from>
    <xdr:ext cx="534377" cy="259045"/>
    <xdr:sp macro="" textlink="">
      <xdr:nvSpPr>
        <xdr:cNvPr id="264" name="テキスト ボックス 263"/>
        <xdr:cNvSpPr txBox="1"/>
      </xdr:nvSpPr>
      <xdr:spPr>
        <a:xfrm>
          <a:off x="863111" y="168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75311</xdr:rowOff>
    </xdr:from>
    <xdr:to>
      <xdr:col>55</xdr:col>
      <xdr:colOff>0</xdr:colOff>
      <xdr:row>37</xdr:row>
      <xdr:rowOff>86360</xdr:rowOff>
    </xdr:to>
    <xdr:cxnSp macro="">
      <xdr:nvCxnSpPr>
        <xdr:cNvPr id="293" name="直線コネクタ 292"/>
        <xdr:cNvCxnSpPr/>
      </xdr:nvCxnSpPr>
      <xdr:spPr>
        <a:xfrm flipV="1">
          <a:off x="9639300" y="6418961"/>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71882</xdr:rowOff>
    </xdr:from>
    <xdr:to>
      <xdr:col>50</xdr:col>
      <xdr:colOff>114300</xdr:colOff>
      <xdr:row>37</xdr:row>
      <xdr:rowOff>86360</xdr:rowOff>
    </xdr:to>
    <xdr:cxnSp macro="">
      <xdr:nvCxnSpPr>
        <xdr:cNvPr id="296" name="直線コネクタ 295"/>
        <xdr:cNvCxnSpPr/>
      </xdr:nvCxnSpPr>
      <xdr:spPr>
        <a:xfrm>
          <a:off x="8750300" y="62440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71882</xdr:rowOff>
    </xdr:from>
    <xdr:to>
      <xdr:col>45</xdr:col>
      <xdr:colOff>177800</xdr:colOff>
      <xdr:row>37</xdr:row>
      <xdr:rowOff>51689</xdr:rowOff>
    </xdr:to>
    <xdr:cxnSp macro="">
      <xdr:nvCxnSpPr>
        <xdr:cNvPr id="299" name="直線コネクタ 298"/>
        <xdr:cNvCxnSpPr/>
      </xdr:nvCxnSpPr>
      <xdr:spPr>
        <a:xfrm flipV="1">
          <a:off x="7861300" y="6244082"/>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51689</xdr:rowOff>
    </xdr:from>
    <xdr:to>
      <xdr:col>41</xdr:col>
      <xdr:colOff>50800</xdr:colOff>
      <xdr:row>37</xdr:row>
      <xdr:rowOff>71120</xdr:rowOff>
    </xdr:to>
    <xdr:cxnSp macro="">
      <xdr:nvCxnSpPr>
        <xdr:cNvPr id="302" name="直線コネクタ 301"/>
        <xdr:cNvCxnSpPr/>
      </xdr:nvCxnSpPr>
      <xdr:spPr>
        <a:xfrm flipV="1">
          <a:off x="6972300" y="639533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24511</xdr:rowOff>
    </xdr:from>
    <xdr:to>
      <xdr:col>55</xdr:col>
      <xdr:colOff>50800</xdr:colOff>
      <xdr:row>37</xdr:row>
      <xdr:rowOff>126111</xdr:rowOff>
    </xdr:to>
    <xdr:sp macro="" textlink="">
      <xdr:nvSpPr>
        <xdr:cNvPr id="312" name="楕円 311"/>
        <xdr:cNvSpPr/>
      </xdr:nvSpPr>
      <xdr:spPr>
        <a:xfrm>
          <a:off x="10426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47388</xdr:rowOff>
    </xdr:from>
    <xdr:ext cx="378565" cy="259045"/>
    <xdr:sp macro="" textlink="">
      <xdr:nvSpPr>
        <xdr:cNvPr id="313" name="労働費該当値テキスト"/>
        <xdr:cNvSpPr txBox="1"/>
      </xdr:nvSpPr>
      <xdr:spPr>
        <a:xfrm>
          <a:off x="10528300" y="621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35560</xdr:rowOff>
    </xdr:from>
    <xdr:to>
      <xdr:col>50</xdr:col>
      <xdr:colOff>165100</xdr:colOff>
      <xdr:row>37</xdr:row>
      <xdr:rowOff>137160</xdr:rowOff>
    </xdr:to>
    <xdr:sp macro="" textlink="">
      <xdr:nvSpPr>
        <xdr:cNvPr id="314" name="楕円 313"/>
        <xdr:cNvSpPr/>
      </xdr:nvSpPr>
      <xdr:spPr>
        <a:xfrm>
          <a:off x="9588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153687</xdr:rowOff>
    </xdr:from>
    <xdr:ext cx="378565" cy="259045"/>
    <xdr:sp macro="" textlink="">
      <xdr:nvSpPr>
        <xdr:cNvPr id="315" name="テキスト ボックス 314"/>
        <xdr:cNvSpPr txBox="1"/>
      </xdr:nvSpPr>
      <xdr:spPr>
        <a:xfrm>
          <a:off x="9450017" y="6154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21082</xdr:rowOff>
    </xdr:from>
    <xdr:to>
      <xdr:col>46</xdr:col>
      <xdr:colOff>38100</xdr:colOff>
      <xdr:row>36</xdr:row>
      <xdr:rowOff>122682</xdr:rowOff>
    </xdr:to>
    <xdr:sp macro="" textlink="">
      <xdr:nvSpPr>
        <xdr:cNvPr id="316" name="楕円 315"/>
        <xdr:cNvSpPr/>
      </xdr:nvSpPr>
      <xdr:spPr>
        <a:xfrm>
          <a:off x="8699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139209</xdr:rowOff>
    </xdr:from>
    <xdr:ext cx="469744" cy="259045"/>
    <xdr:sp macro="" textlink="">
      <xdr:nvSpPr>
        <xdr:cNvPr id="317" name="テキスト ボックス 316"/>
        <xdr:cNvSpPr txBox="1"/>
      </xdr:nvSpPr>
      <xdr:spPr>
        <a:xfrm>
          <a:off x="8515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xdr:rowOff>
    </xdr:from>
    <xdr:to>
      <xdr:col>41</xdr:col>
      <xdr:colOff>101600</xdr:colOff>
      <xdr:row>37</xdr:row>
      <xdr:rowOff>102489</xdr:rowOff>
    </xdr:to>
    <xdr:sp macro="" textlink="">
      <xdr:nvSpPr>
        <xdr:cNvPr id="318" name="楕円 317"/>
        <xdr:cNvSpPr/>
      </xdr:nvSpPr>
      <xdr:spPr>
        <a:xfrm>
          <a:off x="7810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19" name="テキスト ボックス 318"/>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20" name="楕円 319"/>
        <xdr:cNvSpPr/>
      </xdr:nvSpPr>
      <xdr:spPr>
        <a:xfrm>
          <a:off x="692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138447</xdr:rowOff>
    </xdr:from>
    <xdr:ext cx="378565" cy="259045"/>
    <xdr:sp macro="" textlink="">
      <xdr:nvSpPr>
        <xdr:cNvPr id="321" name="テキスト ボックス 320"/>
        <xdr:cNvSpPr txBox="1"/>
      </xdr:nvSpPr>
      <xdr:spPr>
        <a:xfrm>
          <a:off x="6783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85789</xdr:rowOff>
    </xdr:from>
    <xdr:to>
      <xdr:col>55</xdr:col>
      <xdr:colOff>0</xdr:colOff>
      <xdr:row>53</xdr:row>
      <xdr:rowOff>135224</xdr:rowOff>
    </xdr:to>
    <xdr:cxnSp macro="">
      <xdr:nvCxnSpPr>
        <xdr:cNvPr id="350" name="直線コネクタ 349"/>
        <xdr:cNvCxnSpPr/>
      </xdr:nvCxnSpPr>
      <xdr:spPr>
        <a:xfrm>
          <a:off x="9639300" y="9172639"/>
          <a:ext cx="8382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85789</xdr:rowOff>
    </xdr:from>
    <xdr:to>
      <xdr:col>50</xdr:col>
      <xdr:colOff>114300</xdr:colOff>
      <xdr:row>54</xdr:row>
      <xdr:rowOff>98019</xdr:rowOff>
    </xdr:to>
    <xdr:cxnSp macro="">
      <xdr:nvCxnSpPr>
        <xdr:cNvPr id="353" name="直線コネクタ 352"/>
        <xdr:cNvCxnSpPr/>
      </xdr:nvCxnSpPr>
      <xdr:spPr>
        <a:xfrm flipV="1">
          <a:off x="8750300" y="9172639"/>
          <a:ext cx="8890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43879</xdr:rowOff>
    </xdr:from>
    <xdr:to>
      <xdr:col>45</xdr:col>
      <xdr:colOff>177800</xdr:colOff>
      <xdr:row>54</xdr:row>
      <xdr:rowOff>98019</xdr:rowOff>
    </xdr:to>
    <xdr:cxnSp macro="">
      <xdr:nvCxnSpPr>
        <xdr:cNvPr id="356" name="直線コネクタ 355"/>
        <xdr:cNvCxnSpPr/>
      </xdr:nvCxnSpPr>
      <xdr:spPr>
        <a:xfrm>
          <a:off x="7861300" y="9302179"/>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80531</xdr:rowOff>
    </xdr:from>
    <xdr:to>
      <xdr:col>41</xdr:col>
      <xdr:colOff>50800</xdr:colOff>
      <xdr:row>54</xdr:row>
      <xdr:rowOff>43879</xdr:rowOff>
    </xdr:to>
    <xdr:cxnSp macro="">
      <xdr:nvCxnSpPr>
        <xdr:cNvPr id="359" name="直線コネクタ 358"/>
        <xdr:cNvCxnSpPr/>
      </xdr:nvCxnSpPr>
      <xdr:spPr>
        <a:xfrm>
          <a:off x="6972300" y="8995931"/>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84424</xdr:rowOff>
    </xdr:from>
    <xdr:to>
      <xdr:col>55</xdr:col>
      <xdr:colOff>50800</xdr:colOff>
      <xdr:row>54</xdr:row>
      <xdr:rowOff>14574</xdr:rowOff>
    </xdr:to>
    <xdr:sp macro="" textlink="">
      <xdr:nvSpPr>
        <xdr:cNvPr id="369" name="楕円 368"/>
        <xdr:cNvSpPr/>
      </xdr:nvSpPr>
      <xdr:spPr>
        <a:xfrm>
          <a:off x="10426700" y="91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107301</xdr:rowOff>
    </xdr:from>
    <xdr:ext cx="534377" cy="259045"/>
    <xdr:sp macro="" textlink="">
      <xdr:nvSpPr>
        <xdr:cNvPr id="370" name="農林水産業費該当値テキスト"/>
        <xdr:cNvSpPr txBox="1"/>
      </xdr:nvSpPr>
      <xdr:spPr>
        <a:xfrm>
          <a:off x="10528300" y="90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34989</xdr:rowOff>
    </xdr:from>
    <xdr:to>
      <xdr:col>50</xdr:col>
      <xdr:colOff>165100</xdr:colOff>
      <xdr:row>53</xdr:row>
      <xdr:rowOff>136589</xdr:rowOff>
    </xdr:to>
    <xdr:sp macro="" textlink="">
      <xdr:nvSpPr>
        <xdr:cNvPr id="371" name="楕円 370"/>
        <xdr:cNvSpPr/>
      </xdr:nvSpPr>
      <xdr:spPr>
        <a:xfrm>
          <a:off x="9588500" y="91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153116</xdr:rowOff>
    </xdr:from>
    <xdr:ext cx="534377" cy="259045"/>
    <xdr:sp macro="" textlink="">
      <xdr:nvSpPr>
        <xdr:cNvPr id="372" name="テキスト ボックス 371"/>
        <xdr:cNvSpPr txBox="1"/>
      </xdr:nvSpPr>
      <xdr:spPr>
        <a:xfrm>
          <a:off x="9372111" y="8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47219</xdr:rowOff>
    </xdr:from>
    <xdr:to>
      <xdr:col>46</xdr:col>
      <xdr:colOff>38100</xdr:colOff>
      <xdr:row>54</xdr:row>
      <xdr:rowOff>148819</xdr:rowOff>
    </xdr:to>
    <xdr:sp macro="" textlink="">
      <xdr:nvSpPr>
        <xdr:cNvPr id="373" name="楕円 372"/>
        <xdr:cNvSpPr/>
      </xdr:nvSpPr>
      <xdr:spPr>
        <a:xfrm>
          <a:off x="8699500" y="93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165346</xdr:rowOff>
    </xdr:from>
    <xdr:ext cx="534377" cy="259045"/>
    <xdr:sp macro="" textlink="">
      <xdr:nvSpPr>
        <xdr:cNvPr id="374" name="テキスト ボックス 373"/>
        <xdr:cNvSpPr txBox="1"/>
      </xdr:nvSpPr>
      <xdr:spPr>
        <a:xfrm>
          <a:off x="8483111" y="90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164529</xdr:rowOff>
    </xdr:from>
    <xdr:to>
      <xdr:col>41</xdr:col>
      <xdr:colOff>101600</xdr:colOff>
      <xdr:row>54</xdr:row>
      <xdr:rowOff>94679</xdr:rowOff>
    </xdr:to>
    <xdr:sp macro="" textlink="">
      <xdr:nvSpPr>
        <xdr:cNvPr id="375" name="楕円 374"/>
        <xdr:cNvSpPr/>
      </xdr:nvSpPr>
      <xdr:spPr>
        <a:xfrm>
          <a:off x="7810500" y="92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111206</xdr:rowOff>
    </xdr:from>
    <xdr:ext cx="534377" cy="259045"/>
    <xdr:sp macro="" textlink="">
      <xdr:nvSpPr>
        <xdr:cNvPr id="376" name="テキスト ボックス 375"/>
        <xdr:cNvSpPr txBox="1"/>
      </xdr:nvSpPr>
      <xdr:spPr>
        <a:xfrm>
          <a:off x="7594111" y="90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29731</xdr:rowOff>
    </xdr:from>
    <xdr:to>
      <xdr:col>36</xdr:col>
      <xdr:colOff>165100</xdr:colOff>
      <xdr:row>52</xdr:row>
      <xdr:rowOff>131331</xdr:rowOff>
    </xdr:to>
    <xdr:sp macro="" textlink="">
      <xdr:nvSpPr>
        <xdr:cNvPr id="377" name="楕円 376"/>
        <xdr:cNvSpPr/>
      </xdr:nvSpPr>
      <xdr:spPr>
        <a:xfrm>
          <a:off x="6921500" y="894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147858</xdr:rowOff>
    </xdr:from>
    <xdr:ext cx="534377" cy="259045"/>
    <xdr:sp macro="" textlink="">
      <xdr:nvSpPr>
        <xdr:cNvPr id="378" name="テキスト ボックス 377"/>
        <xdr:cNvSpPr txBox="1"/>
      </xdr:nvSpPr>
      <xdr:spPr>
        <a:xfrm>
          <a:off x="6705111" y="872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86139</xdr:rowOff>
    </xdr:from>
    <xdr:to>
      <xdr:col>55</xdr:col>
      <xdr:colOff>0</xdr:colOff>
      <xdr:row>76</xdr:row>
      <xdr:rowOff>128818</xdr:rowOff>
    </xdr:to>
    <xdr:cxnSp macro="">
      <xdr:nvCxnSpPr>
        <xdr:cNvPr id="405" name="直線コネクタ 404"/>
        <xdr:cNvCxnSpPr/>
      </xdr:nvCxnSpPr>
      <xdr:spPr>
        <a:xfrm>
          <a:off x="9639300" y="13116339"/>
          <a:ext cx="838200" cy="4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86139</xdr:rowOff>
    </xdr:from>
    <xdr:to>
      <xdr:col>50</xdr:col>
      <xdr:colOff>114300</xdr:colOff>
      <xdr:row>76</xdr:row>
      <xdr:rowOff>125640</xdr:rowOff>
    </xdr:to>
    <xdr:cxnSp macro="">
      <xdr:nvCxnSpPr>
        <xdr:cNvPr id="408" name="直線コネクタ 407"/>
        <xdr:cNvCxnSpPr/>
      </xdr:nvCxnSpPr>
      <xdr:spPr>
        <a:xfrm flipV="1">
          <a:off x="8750300" y="13116339"/>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39962</xdr:rowOff>
    </xdr:from>
    <xdr:to>
      <xdr:col>45</xdr:col>
      <xdr:colOff>177800</xdr:colOff>
      <xdr:row>76</xdr:row>
      <xdr:rowOff>125640</xdr:rowOff>
    </xdr:to>
    <xdr:cxnSp macro="">
      <xdr:nvCxnSpPr>
        <xdr:cNvPr id="411" name="直線コネクタ 410"/>
        <xdr:cNvCxnSpPr/>
      </xdr:nvCxnSpPr>
      <xdr:spPr>
        <a:xfrm>
          <a:off x="7861300" y="13070162"/>
          <a:ext cx="889000" cy="8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39962</xdr:rowOff>
    </xdr:from>
    <xdr:to>
      <xdr:col>41</xdr:col>
      <xdr:colOff>50800</xdr:colOff>
      <xdr:row>77</xdr:row>
      <xdr:rowOff>67439</xdr:rowOff>
    </xdr:to>
    <xdr:cxnSp macro="">
      <xdr:nvCxnSpPr>
        <xdr:cNvPr id="414" name="直線コネクタ 413"/>
        <xdr:cNvCxnSpPr/>
      </xdr:nvCxnSpPr>
      <xdr:spPr>
        <a:xfrm flipV="1">
          <a:off x="6972300" y="13070162"/>
          <a:ext cx="889000" cy="1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78018</xdr:rowOff>
    </xdr:from>
    <xdr:to>
      <xdr:col>55</xdr:col>
      <xdr:colOff>50800</xdr:colOff>
      <xdr:row>77</xdr:row>
      <xdr:rowOff>8168</xdr:rowOff>
    </xdr:to>
    <xdr:sp macro="" textlink="">
      <xdr:nvSpPr>
        <xdr:cNvPr id="424" name="楕円 423"/>
        <xdr:cNvSpPr/>
      </xdr:nvSpPr>
      <xdr:spPr>
        <a:xfrm>
          <a:off x="104267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56445</xdr:rowOff>
    </xdr:from>
    <xdr:ext cx="534377" cy="259045"/>
    <xdr:sp macro="" textlink="">
      <xdr:nvSpPr>
        <xdr:cNvPr id="425" name="商工費該当値テキスト"/>
        <xdr:cNvSpPr txBox="1"/>
      </xdr:nvSpPr>
      <xdr:spPr>
        <a:xfrm>
          <a:off x="10528300" y="130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35339</xdr:rowOff>
    </xdr:from>
    <xdr:to>
      <xdr:col>50</xdr:col>
      <xdr:colOff>165100</xdr:colOff>
      <xdr:row>76</xdr:row>
      <xdr:rowOff>136939</xdr:rowOff>
    </xdr:to>
    <xdr:sp macro="" textlink="">
      <xdr:nvSpPr>
        <xdr:cNvPr id="426" name="楕円 425"/>
        <xdr:cNvSpPr/>
      </xdr:nvSpPr>
      <xdr:spPr>
        <a:xfrm>
          <a:off x="9588500" y="130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153466</xdr:rowOff>
    </xdr:from>
    <xdr:ext cx="534377" cy="259045"/>
    <xdr:sp macro="" textlink="">
      <xdr:nvSpPr>
        <xdr:cNvPr id="427" name="テキスト ボックス 426"/>
        <xdr:cNvSpPr txBox="1"/>
      </xdr:nvSpPr>
      <xdr:spPr>
        <a:xfrm>
          <a:off x="9372111" y="128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74840</xdr:rowOff>
    </xdr:from>
    <xdr:to>
      <xdr:col>46</xdr:col>
      <xdr:colOff>38100</xdr:colOff>
      <xdr:row>77</xdr:row>
      <xdr:rowOff>4990</xdr:rowOff>
    </xdr:to>
    <xdr:sp macro="" textlink="">
      <xdr:nvSpPr>
        <xdr:cNvPr id="428" name="楕円 427"/>
        <xdr:cNvSpPr/>
      </xdr:nvSpPr>
      <xdr:spPr>
        <a:xfrm>
          <a:off x="8699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21518</xdr:rowOff>
    </xdr:from>
    <xdr:ext cx="534377" cy="259045"/>
    <xdr:sp macro="" textlink="">
      <xdr:nvSpPr>
        <xdr:cNvPr id="429" name="テキスト ボックス 428"/>
        <xdr:cNvSpPr txBox="1"/>
      </xdr:nvSpPr>
      <xdr:spPr>
        <a:xfrm>
          <a:off x="8483111" y="12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160612</xdr:rowOff>
    </xdr:from>
    <xdr:to>
      <xdr:col>41</xdr:col>
      <xdr:colOff>101600</xdr:colOff>
      <xdr:row>76</xdr:row>
      <xdr:rowOff>90762</xdr:rowOff>
    </xdr:to>
    <xdr:sp macro="" textlink="">
      <xdr:nvSpPr>
        <xdr:cNvPr id="430" name="楕円 429"/>
        <xdr:cNvSpPr/>
      </xdr:nvSpPr>
      <xdr:spPr>
        <a:xfrm>
          <a:off x="7810500" y="13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107289</xdr:rowOff>
    </xdr:from>
    <xdr:ext cx="534377" cy="259045"/>
    <xdr:sp macro="" textlink="">
      <xdr:nvSpPr>
        <xdr:cNvPr id="431" name="テキスト ボックス 430"/>
        <xdr:cNvSpPr txBox="1"/>
      </xdr:nvSpPr>
      <xdr:spPr>
        <a:xfrm>
          <a:off x="7594111" y="127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16639</xdr:rowOff>
    </xdr:from>
    <xdr:to>
      <xdr:col>36</xdr:col>
      <xdr:colOff>165100</xdr:colOff>
      <xdr:row>77</xdr:row>
      <xdr:rowOff>118239</xdr:rowOff>
    </xdr:to>
    <xdr:sp macro="" textlink="">
      <xdr:nvSpPr>
        <xdr:cNvPr id="432" name="楕円 431"/>
        <xdr:cNvSpPr/>
      </xdr:nvSpPr>
      <xdr:spPr>
        <a:xfrm>
          <a:off x="6921500" y="132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134766</xdr:rowOff>
    </xdr:from>
    <xdr:ext cx="534377" cy="259045"/>
    <xdr:sp macro="" textlink="">
      <xdr:nvSpPr>
        <xdr:cNvPr id="433" name="テキスト ボックス 432"/>
        <xdr:cNvSpPr txBox="1"/>
      </xdr:nvSpPr>
      <xdr:spPr>
        <a:xfrm>
          <a:off x="6705111" y="129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43135</xdr:rowOff>
    </xdr:from>
    <xdr:to>
      <xdr:col>55</xdr:col>
      <xdr:colOff>0</xdr:colOff>
      <xdr:row>92</xdr:row>
      <xdr:rowOff>37858</xdr:rowOff>
    </xdr:to>
    <xdr:cxnSp macro="">
      <xdr:nvCxnSpPr>
        <xdr:cNvPr id="463" name="直線コネクタ 462"/>
        <xdr:cNvCxnSpPr/>
      </xdr:nvCxnSpPr>
      <xdr:spPr>
        <a:xfrm flipV="1">
          <a:off x="9639300" y="15645085"/>
          <a:ext cx="838200" cy="1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131927</xdr:rowOff>
    </xdr:from>
    <xdr:to>
      <xdr:col>50</xdr:col>
      <xdr:colOff>114300</xdr:colOff>
      <xdr:row>92</xdr:row>
      <xdr:rowOff>37858</xdr:rowOff>
    </xdr:to>
    <xdr:cxnSp macro="">
      <xdr:nvCxnSpPr>
        <xdr:cNvPr id="466" name="直線コネクタ 465"/>
        <xdr:cNvCxnSpPr/>
      </xdr:nvCxnSpPr>
      <xdr:spPr>
        <a:xfrm>
          <a:off x="8750300" y="15733877"/>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131927</xdr:rowOff>
    </xdr:from>
    <xdr:to>
      <xdr:col>45</xdr:col>
      <xdr:colOff>177800</xdr:colOff>
      <xdr:row>92</xdr:row>
      <xdr:rowOff>92856</xdr:rowOff>
    </xdr:to>
    <xdr:cxnSp macro="">
      <xdr:nvCxnSpPr>
        <xdr:cNvPr id="469" name="直線コネクタ 468"/>
        <xdr:cNvCxnSpPr/>
      </xdr:nvCxnSpPr>
      <xdr:spPr>
        <a:xfrm flipV="1">
          <a:off x="7861300" y="15733877"/>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92856</xdr:rowOff>
    </xdr:from>
    <xdr:to>
      <xdr:col>41</xdr:col>
      <xdr:colOff>50800</xdr:colOff>
      <xdr:row>94</xdr:row>
      <xdr:rowOff>8655</xdr:rowOff>
    </xdr:to>
    <xdr:cxnSp macro="">
      <xdr:nvCxnSpPr>
        <xdr:cNvPr id="472" name="直線コネクタ 471"/>
        <xdr:cNvCxnSpPr/>
      </xdr:nvCxnSpPr>
      <xdr:spPr>
        <a:xfrm flipV="1">
          <a:off x="6972300" y="15866256"/>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163785</xdr:rowOff>
    </xdr:from>
    <xdr:to>
      <xdr:col>55</xdr:col>
      <xdr:colOff>50800</xdr:colOff>
      <xdr:row>91</xdr:row>
      <xdr:rowOff>93935</xdr:rowOff>
    </xdr:to>
    <xdr:sp macro="" textlink="">
      <xdr:nvSpPr>
        <xdr:cNvPr id="482" name="楕円 481"/>
        <xdr:cNvSpPr/>
      </xdr:nvSpPr>
      <xdr:spPr>
        <a:xfrm>
          <a:off x="10426700" y="155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116812</xdr:rowOff>
    </xdr:from>
    <xdr:ext cx="534377" cy="259045"/>
    <xdr:sp macro="" textlink="">
      <xdr:nvSpPr>
        <xdr:cNvPr id="483" name="土木費該当値テキスト"/>
        <xdr:cNvSpPr txBox="1"/>
      </xdr:nvSpPr>
      <xdr:spPr>
        <a:xfrm>
          <a:off x="10528300" y="155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158508</xdr:rowOff>
    </xdr:from>
    <xdr:to>
      <xdr:col>50</xdr:col>
      <xdr:colOff>165100</xdr:colOff>
      <xdr:row>92</xdr:row>
      <xdr:rowOff>88658</xdr:rowOff>
    </xdr:to>
    <xdr:sp macro="" textlink="">
      <xdr:nvSpPr>
        <xdr:cNvPr id="484" name="楕円 483"/>
        <xdr:cNvSpPr/>
      </xdr:nvSpPr>
      <xdr:spPr>
        <a:xfrm>
          <a:off x="9588500" y="15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105185</xdr:rowOff>
    </xdr:from>
    <xdr:ext cx="534377" cy="259045"/>
    <xdr:sp macro="" textlink="">
      <xdr:nvSpPr>
        <xdr:cNvPr id="485" name="テキスト ボックス 484"/>
        <xdr:cNvSpPr txBox="1"/>
      </xdr:nvSpPr>
      <xdr:spPr>
        <a:xfrm>
          <a:off x="9372111" y="155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81127</xdr:rowOff>
    </xdr:from>
    <xdr:to>
      <xdr:col>46</xdr:col>
      <xdr:colOff>38100</xdr:colOff>
      <xdr:row>92</xdr:row>
      <xdr:rowOff>11277</xdr:rowOff>
    </xdr:to>
    <xdr:sp macro="" textlink="">
      <xdr:nvSpPr>
        <xdr:cNvPr id="486" name="楕円 485"/>
        <xdr:cNvSpPr/>
      </xdr:nvSpPr>
      <xdr:spPr>
        <a:xfrm>
          <a:off x="8699500" y="15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27804</xdr:rowOff>
    </xdr:from>
    <xdr:ext cx="534377" cy="259045"/>
    <xdr:sp macro="" textlink="">
      <xdr:nvSpPr>
        <xdr:cNvPr id="487" name="テキスト ボックス 486"/>
        <xdr:cNvSpPr txBox="1"/>
      </xdr:nvSpPr>
      <xdr:spPr>
        <a:xfrm>
          <a:off x="8483111" y="15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42056</xdr:rowOff>
    </xdr:from>
    <xdr:to>
      <xdr:col>41</xdr:col>
      <xdr:colOff>101600</xdr:colOff>
      <xdr:row>92</xdr:row>
      <xdr:rowOff>143656</xdr:rowOff>
    </xdr:to>
    <xdr:sp macro="" textlink="">
      <xdr:nvSpPr>
        <xdr:cNvPr id="488" name="楕円 487"/>
        <xdr:cNvSpPr/>
      </xdr:nvSpPr>
      <xdr:spPr>
        <a:xfrm>
          <a:off x="7810500" y="15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160183</xdr:rowOff>
    </xdr:from>
    <xdr:ext cx="534377" cy="259045"/>
    <xdr:sp macro="" textlink="">
      <xdr:nvSpPr>
        <xdr:cNvPr id="489" name="テキスト ボックス 488"/>
        <xdr:cNvSpPr txBox="1"/>
      </xdr:nvSpPr>
      <xdr:spPr>
        <a:xfrm>
          <a:off x="7594111" y="155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129305</xdr:rowOff>
    </xdr:from>
    <xdr:to>
      <xdr:col>36</xdr:col>
      <xdr:colOff>165100</xdr:colOff>
      <xdr:row>94</xdr:row>
      <xdr:rowOff>59455</xdr:rowOff>
    </xdr:to>
    <xdr:sp macro="" textlink="">
      <xdr:nvSpPr>
        <xdr:cNvPr id="490" name="楕円 489"/>
        <xdr:cNvSpPr/>
      </xdr:nvSpPr>
      <xdr:spPr>
        <a:xfrm>
          <a:off x="6921500" y="160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75982</xdr:rowOff>
    </xdr:from>
    <xdr:ext cx="534377" cy="259045"/>
    <xdr:sp macro="" textlink="">
      <xdr:nvSpPr>
        <xdr:cNvPr id="491" name="テキスト ボックス 490"/>
        <xdr:cNvSpPr txBox="1"/>
      </xdr:nvSpPr>
      <xdr:spPr>
        <a:xfrm>
          <a:off x="6705111" y="158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71440</xdr:rowOff>
    </xdr:from>
    <xdr:to>
      <xdr:col>85</xdr:col>
      <xdr:colOff>127000</xdr:colOff>
      <xdr:row>35</xdr:row>
      <xdr:rowOff>113091</xdr:rowOff>
    </xdr:to>
    <xdr:cxnSp macro="">
      <xdr:nvCxnSpPr>
        <xdr:cNvPr id="519" name="直線コネクタ 518"/>
        <xdr:cNvCxnSpPr/>
      </xdr:nvCxnSpPr>
      <xdr:spPr>
        <a:xfrm>
          <a:off x="15481300" y="6072190"/>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24166</xdr:rowOff>
    </xdr:from>
    <xdr:to>
      <xdr:col>81</xdr:col>
      <xdr:colOff>50800</xdr:colOff>
      <xdr:row>35</xdr:row>
      <xdr:rowOff>71440</xdr:rowOff>
    </xdr:to>
    <xdr:cxnSp macro="">
      <xdr:nvCxnSpPr>
        <xdr:cNvPr id="522" name="直線コネクタ 521"/>
        <xdr:cNvCxnSpPr/>
      </xdr:nvCxnSpPr>
      <xdr:spPr>
        <a:xfrm>
          <a:off x="14592300" y="5853466"/>
          <a:ext cx="889000" cy="2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24166</xdr:rowOff>
    </xdr:from>
    <xdr:to>
      <xdr:col>76</xdr:col>
      <xdr:colOff>114300</xdr:colOff>
      <xdr:row>34</xdr:row>
      <xdr:rowOff>87625</xdr:rowOff>
    </xdr:to>
    <xdr:cxnSp macro="">
      <xdr:nvCxnSpPr>
        <xdr:cNvPr id="525" name="直線コネクタ 524"/>
        <xdr:cNvCxnSpPr/>
      </xdr:nvCxnSpPr>
      <xdr:spPr>
        <a:xfrm flipV="1">
          <a:off x="13703300" y="5853466"/>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87625</xdr:rowOff>
    </xdr:from>
    <xdr:to>
      <xdr:col>71</xdr:col>
      <xdr:colOff>177800</xdr:colOff>
      <xdr:row>34</xdr:row>
      <xdr:rowOff>91557</xdr:rowOff>
    </xdr:to>
    <xdr:cxnSp macro="">
      <xdr:nvCxnSpPr>
        <xdr:cNvPr id="528" name="直線コネクタ 527"/>
        <xdr:cNvCxnSpPr/>
      </xdr:nvCxnSpPr>
      <xdr:spPr>
        <a:xfrm flipV="1">
          <a:off x="12814300" y="5916925"/>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62291</xdr:rowOff>
    </xdr:from>
    <xdr:to>
      <xdr:col>85</xdr:col>
      <xdr:colOff>177800</xdr:colOff>
      <xdr:row>35</xdr:row>
      <xdr:rowOff>163891</xdr:rowOff>
    </xdr:to>
    <xdr:sp macro="" textlink="">
      <xdr:nvSpPr>
        <xdr:cNvPr id="538" name="楕円 537"/>
        <xdr:cNvSpPr/>
      </xdr:nvSpPr>
      <xdr:spPr>
        <a:xfrm>
          <a:off x="16268700" y="60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85168</xdr:rowOff>
    </xdr:from>
    <xdr:ext cx="534377" cy="259045"/>
    <xdr:sp macro="" textlink="">
      <xdr:nvSpPr>
        <xdr:cNvPr id="539" name="消防費該当値テキスト"/>
        <xdr:cNvSpPr txBox="1"/>
      </xdr:nvSpPr>
      <xdr:spPr>
        <a:xfrm>
          <a:off x="16370300" y="591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20640</xdr:rowOff>
    </xdr:from>
    <xdr:to>
      <xdr:col>81</xdr:col>
      <xdr:colOff>101600</xdr:colOff>
      <xdr:row>35</xdr:row>
      <xdr:rowOff>122240</xdr:rowOff>
    </xdr:to>
    <xdr:sp macro="" textlink="">
      <xdr:nvSpPr>
        <xdr:cNvPr id="540" name="楕円 539"/>
        <xdr:cNvSpPr/>
      </xdr:nvSpPr>
      <xdr:spPr>
        <a:xfrm>
          <a:off x="15430500" y="60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138767</xdr:rowOff>
    </xdr:from>
    <xdr:ext cx="534377" cy="259045"/>
    <xdr:sp macro="" textlink="">
      <xdr:nvSpPr>
        <xdr:cNvPr id="541" name="テキスト ボックス 540"/>
        <xdr:cNvSpPr txBox="1"/>
      </xdr:nvSpPr>
      <xdr:spPr>
        <a:xfrm>
          <a:off x="15214111" y="5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144816</xdr:rowOff>
    </xdr:from>
    <xdr:to>
      <xdr:col>76</xdr:col>
      <xdr:colOff>165100</xdr:colOff>
      <xdr:row>34</xdr:row>
      <xdr:rowOff>74966</xdr:rowOff>
    </xdr:to>
    <xdr:sp macro="" textlink="">
      <xdr:nvSpPr>
        <xdr:cNvPr id="542" name="楕円 541"/>
        <xdr:cNvSpPr/>
      </xdr:nvSpPr>
      <xdr:spPr>
        <a:xfrm>
          <a:off x="14541500" y="58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91493</xdr:rowOff>
    </xdr:from>
    <xdr:ext cx="534377" cy="259045"/>
    <xdr:sp macro="" textlink="">
      <xdr:nvSpPr>
        <xdr:cNvPr id="543" name="テキスト ボックス 542"/>
        <xdr:cNvSpPr txBox="1"/>
      </xdr:nvSpPr>
      <xdr:spPr>
        <a:xfrm>
          <a:off x="14325111" y="55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36825</xdr:rowOff>
    </xdr:from>
    <xdr:to>
      <xdr:col>72</xdr:col>
      <xdr:colOff>38100</xdr:colOff>
      <xdr:row>34</xdr:row>
      <xdr:rowOff>138425</xdr:rowOff>
    </xdr:to>
    <xdr:sp macro="" textlink="">
      <xdr:nvSpPr>
        <xdr:cNvPr id="544" name="楕円 543"/>
        <xdr:cNvSpPr/>
      </xdr:nvSpPr>
      <xdr:spPr>
        <a:xfrm>
          <a:off x="13652500" y="58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154952</xdr:rowOff>
    </xdr:from>
    <xdr:ext cx="534377" cy="259045"/>
    <xdr:sp macro="" textlink="">
      <xdr:nvSpPr>
        <xdr:cNvPr id="545" name="テキスト ボックス 544"/>
        <xdr:cNvSpPr txBox="1"/>
      </xdr:nvSpPr>
      <xdr:spPr>
        <a:xfrm>
          <a:off x="13436111" y="56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40757</xdr:rowOff>
    </xdr:from>
    <xdr:to>
      <xdr:col>67</xdr:col>
      <xdr:colOff>101600</xdr:colOff>
      <xdr:row>34</xdr:row>
      <xdr:rowOff>142357</xdr:rowOff>
    </xdr:to>
    <xdr:sp macro="" textlink="">
      <xdr:nvSpPr>
        <xdr:cNvPr id="546" name="楕円 545"/>
        <xdr:cNvSpPr/>
      </xdr:nvSpPr>
      <xdr:spPr>
        <a:xfrm>
          <a:off x="12763500" y="58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158884</xdr:rowOff>
    </xdr:from>
    <xdr:ext cx="534377" cy="259045"/>
    <xdr:sp macro="" textlink="">
      <xdr:nvSpPr>
        <xdr:cNvPr id="547" name="テキスト ボックス 546"/>
        <xdr:cNvSpPr txBox="1"/>
      </xdr:nvSpPr>
      <xdr:spPr>
        <a:xfrm>
          <a:off x="12547111" y="5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101083</xdr:rowOff>
    </xdr:from>
    <xdr:to>
      <xdr:col>85</xdr:col>
      <xdr:colOff>127000</xdr:colOff>
      <xdr:row>53</xdr:row>
      <xdr:rowOff>94666</xdr:rowOff>
    </xdr:to>
    <xdr:cxnSp macro="">
      <xdr:nvCxnSpPr>
        <xdr:cNvPr id="579" name="直線コネクタ 578"/>
        <xdr:cNvCxnSpPr/>
      </xdr:nvCxnSpPr>
      <xdr:spPr>
        <a:xfrm flipV="1">
          <a:off x="15481300" y="9016483"/>
          <a:ext cx="838200" cy="16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90926</xdr:rowOff>
    </xdr:from>
    <xdr:to>
      <xdr:col>81</xdr:col>
      <xdr:colOff>50800</xdr:colOff>
      <xdr:row>53</xdr:row>
      <xdr:rowOff>94666</xdr:rowOff>
    </xdr:to>
    <xdr:cxnSp macro="">
      <xdr:nvCxnSpPr>
        <xdr:cNvPr id="582" name="直線コネクタ 581"/>
        <xdr:cNvCxnSpPr/>
      </xdr:nvCxnSpPr>
      <xdr:spPr>
        <a:xfrm>
          <a:off x="14592300" y="9177776"/>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85685</xdr:rowOff>
    </xdr:from>
    <xdr:to>
      <xdr:col>76</xdr:col>
      <xdr:colOff>114300</xdr:colOff>
      <xdr:row>53</xdr:row>
      <xdr:rowOff>90926</xdr:rowOff>
    </xdr:to>
    <xdr:cxnSp macro="">
      <xdr:nvCxnSpPr>
        <xdr:cNvPr id="585" name="直線コネクタ 584"/>
        <xdr:cNvCxnSpPr/>
      </xdr:nvCxnSpPr>
      <xdr:spPr>
        <a:xfrm>
          <a:off x="13703300" y="9172535"/>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85685</xdr:rowOff>
    </xdr:from>
    <xdr:to>
      <xdr:col>71</xdr:col>
      <xdr:colOff>177800</xdr:colOff>
      <xdr:row>54</xdr:row>
      <xdr:rowOff>66368</xdr:rowOff>
    </xdr:to>
    <xdr:cxnSp macro="">
      <xdr:nvCxnSpPr>
        <xdr:cNvPr id="588" name="直線コネクタ 587"/>
        <xdr:cNvCxnSpPr/>
      </xdr:nvCxnSpPr>
      <xdr:spPr>
        <a:xfrm flipV="1">
          <a:off x="12814300" y="9172535"/>
          <a:ext cx="889000" cy="1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50283</xdr:rowOff>
    </xdr:from>
    <xdr:to>
      <xdr:col>85</xdr:col>
      <xdr:colOff>177800</xdr:colOff>
      <xdr:row>52</xdr:row>
      <xdr:rowOff>151883</xdr:rowOff>
    </xdr:to>
    <xdr:sp macro="" textlink="">
      <xdr:nvSpPr>
        <xdr:cNvPr id="598" name="楕円 597"/>
        <xdr:cNvSpPr/>
      </xdr:nvSpPr>
      <xdr:spPr>
        <a:xfrm>
          <a:off x="16268700" y="89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73160</xdr:rowOff>
    </xdr:from>
    <xdr:ext cx="534377" cy="259045"/>
    <xdr:sp macro="" textlink="">
      <xdr:nvSpPr>
        <xdr:cNvPr id="599" name="教育費該当値テキスト"/>
        <xdr:cNvSpPr txBox="1"/>
      </xdr:nvSpPr>
      <xdr:spPr>
        <a:xfrm>
          <a:off x="16370300" y="88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43866</xdr:rowOff>
    </xdr:from>
    <xdr:to>
      <xdr:col>81</xdr:col>
      <xdr:colOff>101600</xdr:colOff>
      <xdr:row>53</xdr:row>
      <xdr:rowOff>145466</xdr:rowOff>
    </xdr:to>
    <xdr:sp macro="" textlink="">
      <xdr:nvSpPr>
        <xdr:cNvPr id="600" name="楕円 599"/>
        <xdr:cNvSpPr/>
      </xdr:nvSpPr>
      <xdr:spPr>
        <a:xfrm>
          <a:off x="15430500" y="91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161993</xdr:rowOff>
    </xdr:from>
    <xdr:ext cx="534377" cy="259045"/>
    <xdr:sp macro="" textlink="">
      <xdr:nvSpPr>
        <xdr:cNvPr id="601" name="テキスト ボックス 600"/>
        <xdr:cNvSpPr txBox="1"/>
      </xdr:nvSpPr>
      <xdr:spPr>
        <a:xfrm>
          <a:off x="15214111" y="89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40126</xdr:rowOff>
    </xdr:from>
    <xdr:to>
      <xdr:col>76</xdr:col>
      <xdr:colOff>165100</xdr:colOff>
      <xdr:row>53</xdr:row>
      <xdr:rowOff>141726</xdr:rowOff>
    </xdr:to>
    <xdr:sp macro="" textlink="">
      <xdr:nvSpPr>
        <xdr:cNvPr id="602" name="楕円 601"/>
        <xdr:cNvSpPr/>
      </xdr:nvSpPr>
      <xdr:spPr>
        <a:xfrm>
          <a:off x="14541500" y="91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158253</xdr:rowOff>
    </xdr:from>
    <xdr:ext cx="534377" cy="259045"/>
    <xdr:sp macro="" textlink="">
      <xdr:nvSpPr>
        <xdr:cNvPr id="603" name="テキスト ボックス 602"/>
        <xdr:cNvSpPr txBox="1"/>
      </xdr:nvSpPr>
      <xdr:spPr>
        <a:xfrm>
          <a:off x="14325111" y="89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34885</xdr:rowOff>
    </xdr:from>
    <xdr:to>
      <xdr:col>72</xdr:col>
      <xdr:colOff>38100</xdr:colOff>
      <xdr:row>53</xdr:row>
      <xdr:rowOff>136485</xdr:rowOff>
    </xdr:to>
    <xdr:sp macro="" textlink="">
      <xdr:nvSpPr>
        <xdr:cNvPr id="604" name="楕円 603"/>
        <xdr:cNvSpPr/>
      </xdr:nvSpPr>
      <xdr:spPr>
        <a:xfrm>
          <a:off x="13652500" y="91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153012</xdr:rowOff>
    </xdr:from>
    <xdr:ext cx="534377" cy="259045"/>
    <xdr:sp macro="" textlink="">
      <xdr:nvSpPr>
        <xdr:cNvPr id="605" name="テキスト ボックス 604"/>
        <xdr:cNvSpPr txBox="1"/>
      </xdr:nvSpPr>
      <xdr:spPr>
        <a:xfrm>
          <a:off x="13436111" y="88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15568</xdr:rowOff>
    </xdr:from>
    <xdr:to>
      <xdr:col>67</xdr:col>
      <xdr:colOff>101600</xdr:colOff>
      <xdr:row>54</xdr:row>
      <xdr:rowOff>117168</xdr:rowOff>
    </xdr:to>
    <xdr:sp macro="" textlink="">
      <xdr:nvSpPr>
        <xdr:cNvPr id="606" name="楕円 605"/>
        <xdr:cNvSpPr/>
      </xdr:nvSpPr>
      <xdr:spPr>
        <a:xfrm>
          <a:off x="12763500" y="92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133695</xdr:rowOff>
    </xdr:from>
    <xdr:ext cx="534377" cy="259045"/>
    <xdr:sp macro="" textlink="">
      <xdr:nvSpPr>
        <xdr:cNvPr id="607" name="テキスト ボックス 606"/>
        <xdr:cNvSpPr txBox="1"/>
      </xdr:nvSpPr>
      <xdr:spPr>
        <a:xfrm>
          <a:off x="12547111" y="90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84493</xdr:rowOff>
    </xdr:from>
    <xdr:to>
      <xdr:col>85</xdr:col>
      <xdr:colOff>127000</xdr:colOff>
      <xdr:row>79</xdr:row>
      <xdr:rowOff>94160</xdr:rowOff>
    </xdr:to>
    <xdr:cxnSp macro="">
      <xdr:nvCxnSpPr>
        <xdr:cNvPr id="638" name="直線コネクタ 637"/>
        <xdr:cNvCxnSpPr/>
      </xdr:nvCxnSpPr>
      <xdr:spPr>
        <a:xfrm flipV="1">
          <a:off x="15481300" y="13629043"/>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90584</xdr:rowOff>
    </xdr:from>
    <xdr:to>
      <xdr:col>81</xdr:col>
      <xdr:colOff>50800</xdr:colOff>
      <xdr:row>79</xdr:row>
      <xdr:rowOff>94160</xdr:rowOff>
    </xdr:to>
    <xdr:cxnSp macro="">
      <xdr:nvCxnSpPr>
        <xdr:cNvPr id="641" name="直線コネクタ 640"/>
        <xdr:cNvCxnSpPr/>
      </xdr:nvCxnSpPr>
      <xdr:spPr>
        <a:xfrm>
          <a:off x="14592300" y="13635134"/>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88036</xdr:rowOff>
    </xdr:from>
    <xdr:to>
      <xdr:col>76</xdr:col>
      <xdr:colOff>114300</xdr:colOff>
      <xdr:row>79</xdr:row>
      <xdr:rowOff>90584</xdr:rowOff>
    </xdr:to>
    <xdr:cxnSp macro="">
      <xdr:nvCxnSpPr>
        <xdr:cNvPr id="644" name="直線コネクタ 643"/>
        <xdr:cNvCxnSpPr/>
      </xdr:nvCxnSpPr>
      <xdr:spPr>
        <a:xfrm>
          <a:off x="13703300" y="13632586"/>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169418</xdr:rowOff>
    </xdr:from>
    <xdr:to>
      <xdr:col>71</xdr:col>
      <xdr:colOff>177800</xdr:colOff>
      <xdr:row>79</xdr:row>
      <xdr:rowOff>88036</xdr:rowOff>
    </xdr:to>
    <xdr:cxnSp macro="">
      <xdr:nvCxnSpPr>
        <xdr:cNvPr id="647" name="直線コネクタ 646"/>
        <xdr:cNvCxnSpPr/>
      </xdr:nvCxnSpPr>
      <xdr:spPr>
        <a:xfrm>
          <a:off x="12814300" y="13542518"/>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33693</xdr:rowOff>
    </xdr:from>
    <xdr:to>
      <xdr:col>85</xdr:col>
      <xdr:colOff>177800</xdr:colOff>
      <xdr:row>79</xdr:row>
      <xdr:rowOff>135293</xdr:rowOff>
    </xdr:to>
    <xdr:sp macro="" textlink="">
      <xdr:nvSpPr>
        <xdr:cNvPr id="657" name="楕円 656"/>
        <xdr:cNvSpPr/>
      </xdr:nvSpPr>
      <xdr:spPr>
        <a:xfrm>
          <a:off x="16268700" y="135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58" name="災害復旧費該当値テキスト"/>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43360</xdr:rowOff>
    </xdr:from>
    <xdr:to>
      <xdr:col>81</xdr:col>
      <xdr:colOff>101600</xdr:colOff>
      <xdr:row>79</xdr:row>
      <xdr:rowOff>144960</xdr:rowOff>
    </xdr:to>
    <xdr:sp macro="" textlink="">
      <xdr:nvSpPr>
        <xdr:cNvPr id="659" name="楕円 658"/>
        <xdr:cNvSpPr/>
      </xdr:nvSpPr>
      <xdr:spPr>
        <a:xfrm>
          <a:off x="15430500" y="135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136087</xdr:rowOff>
    </xdr:from>
    <xdr:ext cx="378565" cy="259045"/>
    <xdr:sp macro="" textlink="">
      <xdr:nvSpPr>
        <xdr:cNvPr id="660" name="テキスト ボックス 659"/>
        <xdr:cNvSpPr txBox="1"/>
      </xdr:nvSpPr>
      <xdr:spPr>
        <a:xfrm>
          <a:off x="15292017" y="1368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39784</xdr:rowOff>
    </xdr:from>
    <xdr:to>
      <xdr:col>76</xdr:col>
      <xdr:colOff>165100</xdr:colOff>
      <xdr:row>79</xdr:row>
      <xdr:rowOff>141384</xdr:rowOff>
    </xdr:to>
    <xdr:sp macro="" textlink="">
      <xdr:nvSpPr>
        <xdr:cNvPr id="661" name="楕円 660"/>
        <xdr:cNvSpPr/>
      </xdr:nvSpPr>
      <xdr:spPr>
        <a:xfrm>
          <a:off x="145415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132511</xdr:rowOff>
    </xdr:from>
    <xdr:ext cx="378565" cy="259045"/>
    <xdr:sp macro="" textlink="">
      <xdr:nvSpPr>
        <xdr:cNvPr id="662" name="テキスト ボックス 661"/>
        <xdr:cNvSpPr txBox="1"/>
      </xdr:nvSpPr>
      <xdr:spPr>
        <a:xfrm>
          <a:off x="14403017" y="1367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37236</xdr:rowOff>
    </xdr:from>
    <xdr:to>
      <xdr:col>72</xdr:col>
      <xdr:colOff>38100</xdr:colOff>
      <xdr:row>79</xdr:row>
      <xdr:rowOff>138836</xdr:rowOff>
    </xdr:to>
    <xdr:sp macro="" textlink="">
      <xdr:nvSpPr>
        <xdr:cNvPr id="663" name="楕円 662"/>
        <xdr:cNvSpPr/>
      </xdr:nvSpPr>
      <xdr:spPr>
        <a:xfrm>
          <a:off x="13652500" y="135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129963</xdr:rowOff>
    </xdr:from>
    <xdr:ext cx="378565" cy="259045"/>
    <xdr:sp macro="" textlink="">
      <xdr:nvSpPr>
        <xdr:cNvPr id="664" name="テキスト ボックス 663"/>
        <xdr:cNvSpPr txBox="1"/>
      </xdr:nvSpPr>
      <xdr:spPr>
        <a:xfrm>
          <a:off x="13514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118618</xdr:rowOff>
    </xdr:from>
    <xdr:to>
      <xdr:col>67</xdr:col>
      <xdr:colOff>101600</xdr:colOff>
      <xdr:row>79</xdr:row>
      <xdr:rowOff>48768</xdr:rowOff>
    </xdr:to>
    <xdr:sp macro="" textlink="">
      <xdr:nvSpPr>
        <xdr:cNvPr id="665" name="楕円 664"/>
        <xdr:cNvSpPr/>
      </xdr:nvSpPr>
      <xdr:spPr>
        <a:xfrm>
          <a:off x="12763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65295</xdr:rowOff>
    </xdr:from>
    <xdr:ext cx="469744" cy="259045"/>
    <xdr:sp macro="" textlink="">
      <xdr:nvSpPr>
        <xdr:cNvPr id="666" name="テキスト ボックス 665"/>
        <xdr:cNvSpPr txBox="1"/>
      </xdr:nvSpPr>
      <xdr:spPr>
        <a:xfrm>
          <a:off x="12579428" y="132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6789</xdr:rowOff>
    </xdr:from>
    <xdr:to>
      <xdr:col>85</xdr:col>
      <xdr:colOff>127000</xdr:colOff>
      <xdr:row>90</xdr:row>
      <xdr:rowOff>83255</xdr:rowOff>
    </xdr:to>
    <xdr:cxnSp macro="">
      <xdr:nvCxnSpPr>
        <xdr:cNvPr id="695" name="直線コネクタ 694"/>
        <xdr:cNvCxnSpPr/>
      </xdr:nvCxnSpPr>
      <xdr:spPr>
        <a:xfrm flipV="1">
          <a:off x="15481300" y="15437289"/>
          <a:ext cx="8382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83255</xdr:rowOff>
    </xdr:from>
    <xdr:to>
      <xdr:col>81</xdr:col>
      <xdr:colOff>50800</xdr:colOff>
      <xdr:row>90</xdr:row>
      <xdr:rowOff>101905</xdr:rowOff>
    </xdr:to>
    <xdr:cxnSp macro="">
      <xdr:nvCxnSpPr>
        <xdr:cNvPr id="698" name="直線コネクタ 697"/>
        <xdr:cNvCxnSpPr/>
      </xdr:nvCxnSpPr>
      <xdr:spPr>
        <a:xfrm flipV="1">
          <a:off x="14592300" y="15513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94342</xdr:rowOff>
    </xdr:from>
    <xdr:to>
      <xdr:col>76</xdr:col>
      <xdr:colOff>114300</xdr:colOff>
      <xdr:row>90</xdr:row>
      <xdr:rowOff>101905</xdr:rowOff>
    </xdr:to>
    <xdr:cxnSp macro="">
      <xdr:nvCxnSpPr>
        <xdr:cNvPr id="701" name="直線コネクタ 700"/>
        <xdr:cNvCxnSpPr/>
      </xdr:nvCxnSpPr>
      <xdr:spPr>
        <a:xfrm>
          <a:off x="13703300" y="15524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43287</xdr:rowOff>
    </xdr:from>
    <xdr:to>
      <xdr:col>71</xdr:col>
      <xdr:colOff>177800</xdr:colOff>
      <xdr:row>90</xdr:row>
      <xdr:rowOff>94342</xdr:rowOff>
    </xdr:to>
    <xdr:cxnSp macro="">
      <xdr:nvCxnSpPr>
        <xdr:cNvPr id="704" name="直線コネクタ 703"/>
        <xdr:cNvCxnSpPr/>
      </xdr:nvCxnSpPr>
      <xdr:spPr>
        <a:xfrm>
          <a:off x="12814300" y="15473787"/>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127439</xdr:rowOff>
    </xdr:from>
    <xdr:to>
      <xdr:col>85</xdr:col>
      <xdr:colOff>177800</xdr:colOff>
      <xdr:row>90</xdr:row>
      <xdr:rowOff>57589</xdr:rowOff>
    </xdr:to>
    <xdr:sp macro="" textlink="">
      <xdr:nvSpPr>
        <xdr:cNvPr id="714" name="楕円 713"/>
        <xdr:cNvSpPr/>
      </xdr:nvSpPr>
      <xdr:spPr>
        <a:xfrm>
          <a:off x="16268700" y="153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80466</xdr:rowOff>
    </xdr:from>
    <xdr:ext cx="534377" cy="259045"/>
    <xdr:sp macro="" textlink="">
      <xdr:nvSpPr>
        <xdr:cNvPr id="715" name="公債費該当値テキスト"/>
        <xdr:cNvSpPr txBox="1"/>
      </xdr:nvSpPr>
      <xdr:spPr>
        <a:xfrm>
          <a:off x="16370300" y="153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32455</xdr:rowOff>
    </xdr:from>
    <xdr:to>
      <xdr:col>81</xdr:col>
      <xdr:colOff>101600</xdr:colOff>
      <xdr:row>90</xdr:row>
      <xdr:rowOff>134055</xdr:rowOff>
    </xdr:to>
    <xdr:sp macro="" textlink="">
      <xdr:nvSpPr>
        <xdr:cNvPr id="716" name="楕円 715"/>
        <xdr:cNvSpPr/>
      </xdr:nvSpPr>
      <xdr:spPr>
        <a:xfrm>
          <a:off x="15430500" y="15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150582</xdr:rowOff>
    </xdr:from>
    <xdr:ext cx="534377" cy="259045"/>
    <xdr:sp macro="" textlink="">
      <xdr:nvSpPr>
        <xdr:cNvPr id="717" name="テキスト ボックス 716"/>
        <xdr:cNvSpPr txBox="1"/>
      </xdr:nvSpPr>
      <xdr:spPr>
        <a:xfrm>
          <a:off x="15214111" y="1523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51105</xdr:rowOff>
    </xdr:from>
    <xdr:to>
      <xdr:col>76</xdr:col>
      <xdr:colOff>165100</xdr:colOff>
      <xdr:row>90</xdr:row>
      <xdr:rowOff>152705</xdr:rowOff>
    </xdr:to>
    <xdr:sp macro="" textlink="">
      <xdr:nvSpPr>
        <xdr:cNvPr id="718" name="楕円 717"/>
        <xdr:cNvSpPr/>
      </xdr:nvSpPr>
      <xdr:spPr>
        <a:xfrm>
          <a:off x="14541500" y="154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169232</xdr:rowOff>
    </xdr:from>
    <xdr:ext cx="534377" cy="259045"/>
    <xdr:sp macro="" textlink="">
      <xdr:nvSpPr>
        <xdr:cNvPr id="719" name="テキスト ボックス 718"/>
        <xdr:cNvSpPr txBox="1"/>
      </xdr:nvSpPr>
      <xdr:spPr>
        <a:xfrm>
          <a:off x="14325111" y="152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43542</xdr:rowOff>
    </xdr:from>
    <xdr:to>
      <xdr:col>72</xdr:col>
      <xdr:colOff>38100</xdr:colOff>
      <xdr:row>90</xdr:row>
      <xdr:rowOff>145142</xdr:rowOff>
    </xdr:to>
    <xdr:sp macro="" textlink="">
      <xdr:nvSpPr>
        <xdr:cNvPr id="720" name="楕円 719"/>
        <xdr:cNvSpPr/>
      </xdr:nvSpPr>
      <xdr:spPr>
        <a:xfrm>
          <a:off x="13652500" y="154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161669</xdr:rowOff>
    </xdr:from>
    <xdr:ext cx="534377" cy="259045"/>
    <xdr:sp macro="" textlink="">
      <xdr:nvSpPr>
        <xdr:cNvPr id="721" name="テキスト ボックス 720"/>
        <xdr:cNvSpPr txBox="1"/>
      </xdr:nvSpPr>
      <xdr:spPr>
        <a:xfrm>
          <a:off x="13436111" y="152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163937</xdr:rowOff>
    </xdr:from>
    <xdr:to>
      <xdr:col>67</xdr:col>
      <xdr:colOff>101600</xdr:colOff>
      <xdr:row>90</xdr:row>
      <xdr:rowOff>94087</xdr:rowOff>
    </xdr:to>
    <xdr:sp macro="" textlink="">
      <xdr:nvSpPr>
        <xdr:cNvPr id="722" name="楕円 721"/>
        <xdr:cNvSpPr/>
      </xdr:nvSpPr>
      <xdr:spPr>
        <a:xfrm>
          <a:off x="12763500" y="15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110614</xdr:rowOff>
    </xdr:from>
    <xdr:ext cx="534377" cy="259045"/>
    <xdr:sp macro="" textlink="">
      <xdr:nvSpPr>
        <xdr:cNvPr id="723" name="テキスト ボックス 722"/>
        <xdr:cNvSpPr txBox="1"/>
      </xdr:nvSpPr>
      <xdr:spPr>
        <a:xfrm>
          <a:off x="12547111" y="151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6350</xdr:rowOff>
    </xdr:from>
    <xdr:to>
      <xdr:col>116</xdr:col>
      <xdr:colOff>63500</xdr:colOff>
      <xdr:row>35</xdr:row>
      <xdr:rowOff>6350</xdr:rowOff>
    </xdr:to>
    <xdr:cxnSp macro="">
      <xdr:nvCxnSpPr>
        <xdr:cNvPr id="752" name="直線コネクタ 751"/>
        <xdr:cNvCxnSpPr/>
      </xdr:nvCxnSpPr>
      <xdr:spPr>
        <a:xfrm>
          <a:off x="21323300" y="5664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105427</xdr:rowOff>
    </xdr:from>
    <xdr:ext cx="249299" cy="259045"/>
    <xdr:sp macro="" textlink="">
      <xdr:nvSpPr>
        <xdr:cNvPr id="753" name="諸支出金平均値テキスト"/>
        <xdr:cNvSpPr txBox="1"/>
      </xdr:nvSpPr>
      <xdr:spPr>
        <a:xfrm>
          <a:off x="22212300" y="662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6350</xdr:rowOff>
    </xdr:from>
    <xdr:to>
      <xdr:col>111</xdr:col>
      <xdr:colOff>177800</xdr:colOff>
      <xdr:row>33</xdr:row>
      <xdr:rowOff>44450</xdr:rowOff>
    </xdr:to>
    <xdr:cxnSp macro="">
      <xdr:nvCxnSpPr>
        <xdr:cNvPr id="755" name="直線コネクタ 754"/>
        <xdr:cNvCxnSpPr/>
      </xdr:nvCxnSpPr>
      <xdr:spPr>
        <a:xfrm flipV="1">
          <a:off x="20434300" y="566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44450</xdr:rowOff>
    </xdr:from>
    <xdr:to>
      <xdr:col>107</xdr:col>
      <xdr:colOff>50800</xdr:colOff>
      <xdr:row>34</xdr:row>
      <xdr:rowOff>63500</xdr:rowOff>
    </xdr:to>
    <xdr:cxnSp macro="">
      <xdr:nvCxnSpPr>
        <xdr:cNvPr id="758" name="直線コネクタ 757"/>
        <xdr:cNvCxnSpPr/>
      </xdr:nvCxnSpPr>
      <xdr:spPr>
        <a:xfrm flipV="1">
          <a:off x="19545300" y="5702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6350</xdr:rowOff>
    </xdr:from>
    <xdr:to>
      <xdr:col>102</xdr:col>
      <xdr:colOff>114300</xdr:colOff>
      <xdr:row>34</xdr:row>
      <xdr:rowOff>63500</xdr:rowOff>
    </xdr:to>
    <xdr:cxnSp macro="">
      <xdr:nvCxnSpPr>
        <xdr:cNvPr id="761" name="直線コネクタ 760"/>
        <xdr:cNvCxnSpPr/>
      </xdr:nvCxnSpPr>
      <xdr:spPr>
        <a:xfrm>
          <a:off x="18656300" y="5321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127000</xdr:rowOff>
    </xdr:from>
    <xdr:to>
      <xdr:col>116</xdr:col>
      <xdr:colOff>114300</xdr:colOff>
      <xdr:row>35</xdr:row>
      <xdr:rowOff>57150</xdr:rowOff>
    </xdr:to>
    <xdr:sp macro="" textlink="">
      <xdr:nvSpPr>
        <xdr:cNvPr id="771" name="楕円 770"/>
        <xdr:cNvSpPr/>
      </xdr:nvSpPr>
      <xdr:spPr>
        <a:xfrm>
          <a:off x="22110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41927</xdr:rowOff>
    </xdr:from>
    <xdr:ext cx="313932" cy="259045"/>
    <xdr:sp macro="" textlink="">
      <xdr:nvSpPr>
        <xdr:cNvPr id="772" name="諸支出金該当値テキスト"/>
        <xdr:cNvSpPr txBox="1"/>
      </xdr:nvSpPr>
      <xdr:spPr>
        <a:xfrm>
          <a:off x="22212300" y="587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127000</xdr:rowOff>
    </xdr:from>
    <xdr:to>
      <xdr:col>112</xdr:col>
      <xdr:colOff>38100</xdr:colOff>
      <xdr:row>33</xdr:row>
      <xdr:rowOff>57150</xdr:rowOff>
    </xdr:to>
    <xdr:sp macro="" textlink="">
      <xdr:nvSpPr>
        <xdr:cNvPr id="773" name="楕円 772"/>
        <xdr:cNvSpPr/>
      </xdr:nvSpPr>
      <xdr:spPr>
        <a:xfrm>
          <a:off x="21272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48277</xdr:rowOff>
    </xdr:from>
    <xdr:ext cx="313932" cy="259045"/>
    <xdr:sp macro="" textlink="">
      <xdr:nvSpPr>
        <xdr:cNvPr id="774" name="テキスト ボックス 773"/>
        <xdr:cNvSpPr txBox="1"/>
      </xdr:nvSpPr>
      <xdr:spPr>
        <a:xfrm>
          <a:off x="21166333"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165100</xdr:rowOff>
    </xdr:from>
    <xdr:to>
      <xdr:col>107</xdr:col>
      <xdr:colOff>101600</xdr:colOff>
      <xdr:row>33</xdr:row>
      <xdr:rowOff>95250</xdr:rowOff>
    </xdr:to>
    <xdr:sp macro="" textlink="">
      <xdr:nvSpPr>
        <xdr:cNvPr id="775" name="楕円 774"/>
        <xdr:cNvSpPr/>
      </xdr:nvSpPr>
      <xdr:spPr>
        <a:xfrm>
          <a:off x="20383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111777</xdr:rowOff>
    </xdr:from>
    <xdr:ext cx="313932" cy="259045"/>
    <xdr:sp macro="" textlink="">
      <xdr:nvSpPr>
        <xdr:cNvPr id="776" name="テキスト ボックス 775"/>
        <xdr:cNvSpPr txBox="1"/>
      </xdr:nvSpPr>
      <xdr:spPr>
        <a:xfrm>
          <a:off x="20277333" y="542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12700</xdr:rowOff>
    </xdr:from>
    <xdr:to>
      <xdr:col>102</xdr:col>
      <xdr:colOff>165100</xdr:colOff>
      <xdr:row>34</xdr:row>
      <xdr:rowOff>114300</xdr:rowOff>
    </xdr:to>
    <xdr:sp macro="" textlink="">
      <xdr:nvSpPr>
        <xdr:cNvPr id="777" name="楕円 776"/>
        <xdr:cNvSpPr/>
      </xdr:nvSpPr>
      <xdr:spPr>
        <a:xfrm>
          <a:off x="19494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32</xdr:row>
      <xdr:rowOff>130827</xdr:rowOff>
    </xdr:from>
    <xdr:ext cx="313932" cy="259045"/>
    <xdr:sp macro="" textlink="">
      <xdr:nvSpPr>
        <xdr:cNvPr id="778" name="テキスト ボックス 777"/>
        <xdr:cNvSpPr txBox="1"/>
      </xdr:nvSpPr>
      <xdr:spPr>
        <a:xfrm>
          <a:off x="19388333" y="5617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127000</xdr:rowOff>
    </xdr:from>
    <xdr:to>
      <xdr:col>98</xdr:col>
      <xdr:colOff>38100</xdr:colOff>
      <xdr:row>31</xdr:row>
      <xdr:rowOff>57150</xdr:rowOff>
    </xdr:to>
    <xdr:sp macro="" textlink="">
      <xdr:nvSpPr>
        <xdr:cNvPr id="779" name="楕円 778"/>
        <xdr:cNvSpPr/>
      </xdr:nvSpPr>
      <xdr:spPr>
        <a:xfrm>
          <a:off x="18605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31</xdr:row>
      <xdr:rowOff>48277</xdr:rowOff>
    </xdr:from>
    <xdr:ext cx="313932" cy="259045"/>
    <xdr:sp macro="" textlink="">
      <xdr:nvSpPr>
        <xdr:cNvPr id="780" name="テキスト ボックス 779"/>
        <xdr:cNvSpPr txBox="1"/>
      </xdr:nvSpPr>
      <xdr:spPr>
        <a:xfrm>
          <a:off x="18499333" y="536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目的別歳出決算額で類似団体内平均を経常的に上回っているのは、議会費、農林水産業費、土木費、教育費、公債費となっている。農林水産業は農業が町の基幹産業であり、国・県の補助金を活用した事業が多いこと、特に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県営用排水施設等整備事業負担金の増額等が類似団体内平均を上回る要因となっている。土木費に関しては、下水道事業会計補助金や橋梁長寿命化修繕計画に係る橋梁補修工事が大きな割合を占めており、特に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除雪機械の購入や町営住宅大規模改修工事を実施したことが、類似団体内平均を上回る要因となっている。教育費に関しては、図書館整備事業が大きな割合を占めており、類似団体内平均を上回る要因となっている。公債費については、類似団体内で最も高い順位である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年度より本庁舎整備事業の元金償還が開始するなど大幅な数値の改善は見込めない状況ではあり、借入額を償還額以下に抑えるなど起債額の抑制や年度間の平準化に努めていく。</a:t>
          </a:r>
        </a:p>
        <a:p>
          <a:r>
            <a:rPr kumimoji="1" lang="ja-JP" altLang="en-US" sz="1200">
              <a:latin typeface="ＭＳ Ｐゴシック" panose="020B0600070205080204" pitchFamily="50" charset="-128"/>
              <a:ea typeface="ＭＳ Ｐゴシック" panose="020B0600070205080204" pitchFamily="50" charset="-128"/>
            </a:rPr>
            <a:t>　全体的に類似団体よりも</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人当たりコストが高い状況にあることから、行財政改革推進計画に基づく事業の見直しなどによる財政コスト削減を図り、効率的で質の高い財政運営に取り組む必要がある。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財政調整基金について、当初予算では取り崩しを予定していたが、普通交付税の再算定や前年度繰越金、国等の支援の効率的な活用等の結果、令和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年度も基金取崩しは行わず、利子積立により基金残高は令和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年度と同規模となった。</a:t>
          </a:r>
        </a:p>
        <a:p>
          <a:r>
            <a:rPr kumimoji="1" lang="ja-JP" altLang="en-US" sz="1200">
              <a:latin typeface="ＭＳ ゴシック" pitchFamily="49" charset="-128"/>
              <a:ea typeface="ＭＳ ゴシック" pitchFamily="49" charset="-128"/>
            </a:rPr>
            <a:t>　実質収支額の標準財政規模比は令和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1.25</a:t>
          </a:r>
          <a:r>
            <a:rPr kumimoji="1" lang="ja-JP" altLang="en-US" sz="1200">
              <a:latin typeface="ＭＳ ゴシック" pitchFamily="49" charset="-128"/>
              <a:ea typeface="ＭＳ ゴシック" pitchFamily="49" charset="-128"/>
            </a:rPr>
            <a:t>ポイント増加した。実質単年度収支も</a:t>
          </a:r>
          <a:r>
            <a:rPr kumimoji="1" lang="en-US" altLang="ja-JP" sz="1200">
              <a:latin typeface="ＭＳ ゴシック" pitchFamily="49" charset="-128"/>
              <a:ea typeface="ＭＳ ゴシック" pitchFamily="49" charset="-128"/>
            </a:rPr>
            <a:t>0.41</a:t>
          </a:r>
          <a:r>
            <a:rPr kumimoji="1" lang="ja-JP" altLang="en-US" sz="1200">
              <a:latin typeface="ＭＳ ゴシック" pitchFamily="49" charset="-128"/>
              <a:ea typeface="ＭＳ ゴシック" pitchFamily="49" charset="-128"/>
            </a:rPr>
            <a:t>ポイント増加となっている。</a:t>
          </a:r>
        </a:p>
        <a:p>
          <a:r>
            <a:rPr kumimoji="1" lang="ja-JP" altLang="en-US" sz="1200">
              <a:latin typeface="ＭＳ ゴシック" pitchFamily="49" charset="-128"/>
              <a:ea typeface="ＭＳ ゴシック" pitchFamily="49" charset="-128"/>
            </a:rPr>
            <a:t>　公債費の平準化や今後予定している大規模事業等を考慮しながら、適切な基金の取崩し、自主財源の確保に努める。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年度は、全ての会計において黒字となっている。</a:t>
          </a:r>
        </a:p>
        <a:p>
          <a:r>
            <a:rPr kumimoji="1" lang="ja-JP" altLang="en-US" sz="1300">
              <a:latin typeface="ＭＳ ゴシック" pitchFamily="49" charset="-128"/>
              <a:ea typeface="ＭＳ ゴシック" pitchFamily="49" charset="-128"/>
            </a:rPr>
            <a:t>　一般会計の実質収支にかかる標準財政規模比は令和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年度と比較すると</a:t>
          </a:r>
          <a:r>
            <a:rPr kumimoji="1" lang="en-US" altLang="ja-JP" sz="1300">
              <a:latin typeface="ＭＳ ゴシック" pitchFamily="49" charset="-128"/>
              <a:ea typeface="ＭＳ ゴシック" pitchFamily="49" charset="-128"/>
            </a:rPr>
            <a:t>1.24</a:t>
          </a:r>
          <a:r>
            <a:rPr kumimoji="1" lang="ja-JP" altLang="en-US" sz="1300">
              <a:latin typeface="ＭＳ ゴシック" pitchFamily="49" charset="-128"/>
              <a:ea typeface="ＭＳ ゴシック" pitchFamily="49" charset="-128"/>
            </a:rPr>
            <a:t>ポイント増加した。歳入では、地方税と普通交付税の増加はあったものの、臨時財政対策債の減少や新型コロナウイルス感染症対応地方創生臨時交付金の減額の影響が大きく全体として減少し、歳出でも歳入に比例（国庫支出金・都道府県支出金）した補助費等の減額により、全体として減少したため、決算規模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年度と比較して縮小した。</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ガス事業会計については、販売ガス量は減少となり、ガス売上は政府の激変緩和対策事業による原料費調整額の値引きが行われたために減少となったが、値引相当分の政府補助金を含む事業収益は増加となった。しかし、原料費の高騰による売上原価の増加により営業費用がガス売上を超過したことで単年度収支では赤字となっている。</a:t>
          </a:r>
        </a:p>
        <a:p>
          <a:r>
            <a:rPr kumimoji="1" lang="ja-JP" altLang="en-US" sz="1300">
              <a:solidFill>
                <a:sysClr val="windowText" lastClr="000000"/>
              </a:solidFill>
              <a:latin typeface="ＭＳ ゴシック" pitchFamily="49" charset="-128"/>
              <a:ea typeface="ＭＳ ゴシック" pitchFamily="49" charset="-128"/>
            </a:rPr>
            <a:t>　水道事業会計については、有収水量は減少となり、有収率も減少となった。給水収益は令和</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年度より増加したものの、水道料金等生活応援事業として実施した基本料金が免除されていたためであり、免除分にかかる一般会計負担金を含めた営業収益は減少となった。</a:t>
          </a:r>
        </a:p>
        <a:p>
          <a:r>
            <a:rPr kumimoji="1" lang="ja-JP" altLang="en-US" sz="1300">
              <a:solidFill>
                <a:sysClr val="windowText" lastClr="000000"/>
              </a:solidFill>
              <a:latin typeface="ＭＳ ゴシック" pitchFamily="49" charset="-128"/>
              <a:ea typeface="ＭＳ ゴシック" pitchFamily="49" charset="-128"/>
            </a:rPr>
            <a:t>　下水道事業会計については、有収水量、有収率ともに減少となった。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13528236</v>
      </c>
      <c r="BO4" s="407"/>
      <c r="BP4" s="407"/>
      <c r="BQ4" s="407"/>
      <c r="BR4" s="407"/>
      <c r="BS4" s="407"/>
      <c r="BT4" s="407"/>
      <c r="BU4" s="408"/>
      <c r="BV4" s="406">
        <v>13718764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13</v>
      </c>
      <c r="CU4" s="413"/>
      <c r="CV4" s="413"/>
      <c r="CW4" s="413"/>
      <c r="CX4" s="413"/>
      <c r="CY4" s="413"/>
      <c r="CZ4" s="413"/>
      <c r="DA4" s="414"/>
      <c r="DB4" s="412">
        <v>11.8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12512775</v>
      </c>
      <c r="BO5" s="444"/>
      <c r="BP5" s="444"/>
      <c r="BQ5" s="444"/>
      <c r="BR5" s="444"/>
      <c r="BS5" s="444"/>
      <c r="BT5" s="444"/>
      <c r="BU5" s="445"/>
      <c r="BV5" s="443">
        <v>12781379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95.8</v>
      </c>
      <c r="CU5" s="441"/>
      <c r="CV5" s="441"/>
      <c r="CW5" s="441"/>
      <c r="CX5" s="441"/>
      <c r="CY5" s="441"/>
      <c r="CZ5" s="441"/>
      <c r="DA5" s="442"/>
      <c r="DB5" s="440">
        <v>95.9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1015461</v>
      </c>
      <c r="BO6" s="444"/>
      <c r="BP6" s="444"/>
      <c r="BQ6" s="444"/>
      <c r="BR6" s="444"/>
      <c r="BS6" s="444"/>
      <c r="BT6" s="444"/>
      <c r="BU6" s="445"/>
      <c r="BV6" s="443">
        <v>937385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96.2</v>
      </c>
      <c r="CU6" s="481"/>
      <c r="CV6" s="481"/>
      <c r="CW6" s="481"/>
      <c r="CX6" s="481"/>
      <c r="CY6" s="481"/>
      <c r="CZ6" s="481"/>
      <c r="DA6" s="482"/>
      <c r="DB6" s="480">
        <v>96.9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40098</v>
      </c>
      <c r="BO7" s="444"/>
      <c r="BP7" s="444"/>
      <c r="BQ7" s="444"/>
      <c r="BR7" s="444"/>
      <c r="BS7" s="444"/>
      <c r="BT7" s="444"/>
      <c r="BU7" s="445"/>
      <c r="BV7" s="443">
        <v>65094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7486483</v>
      </c>
      <c r="CU7" s="444"/>
      <c r="CV7" s="444"/>
      <c r="CW7" s="444"/>
      <c r="CX7" s="444"/>
      <c r="CY7" s="444"/>
      <c r="CZ7" s="444"/>
      <c r="DA7" s="445"/>
      <c r="DB7" s="443">
        <v>7404385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975363</v>
      </c>
      <c r="BO8" s="444"/>
      <c r="BP8" s="444"/>
      <c r="BQ8" s="444"/>
      <c r="BR8" s="444"/>
      <c r="BS8" s="444"/>
      <c r="BT8" s="444"/>
      <c r="BU8" s="445"/>
      <c r="BV8" s="443">
        <v>872291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20151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103072</v>
      </c>
      <c r="BO9" s="444"/>
      <c r="BP9" s="444"/>
      <c r="BQ9" s="444"/>
      <c r="BR9" s="444"/>
      <c r="BS9" s="444"/>
      <c r="BT9" s="444"/>
      <c r="BU9" s="445"/>
      <c r="BV9" s="443">
        <v>72394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16.100000000000001</v>
      </c>
      <c r="CU9" s="441"/>
      <c r="CV9" s="441"/>
      <c r="CW9" s="441"/>
      <c r="CX9" s="441"/>
      <c r="CY9" s="441"/>
      <c r="CZ9" s="441"/>
      <c r="DA9" s="442"/>
      <c r="DB9" s="440">
        <v>15.8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21666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4206</v>
      </c>
      <c r="BO10" s="444"/>
      <c r="BP10" s="444"/>
      <c r="BQ10" s="444"/>
      <c r="BR10" s="444"/>
      <c r="BS10" s="444"/>
      <c r="BT10" s="444"/>
      <c r="BU10" s="445"/>
      <c r="BV10" s="443">
        <v>3234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19453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19317</v>
      </c>
      <c r="S13" s="528"/>
      <c r="T13" s="528"/>
      <c r="U13" s="528"/>
      <c r="V13" s="529"/>
      <c r="W13" s="459" t="s">
        <v>131</v>
      </c>
      <c r="X13" s="460"/>
      <c r="Y13" s="460"/>
      <c r="Z13" s="460"/>
      <c r="AA13" s="460"/>
      <c r="AB13" s="450"/>
      <c r="AC13" s="494">
        <v>1303</v>
      </c>
      <c r="AD13" s="495"/>
      <c r="AE13" s="495"/>
      <c r="AF13" s="495"/>
      <c r="AG13" s="537"/>
      <c r="AH13" s="494">
        <v>1434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107278</v>
      </c>
      <c r="BO13" s="444"/>
      <c r="BP13" s="444"/>
      <c r="BQ13" s="444"/>
      <c r="BR13" s="444"/>
      <c r="BS13" s="444"/>
      <c r="BT13" s="444"/>
      <c r="BU13" s="445"/>
      <c r="BV13" s="443">
        <v>75628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10.8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19897</v>
      </c>
      <c r="S14" s="528"/>
      <c r="T14" s="528"/>
      <c r="U14" s="528"/>
      <c r="V14" s="529"/>
      <c r="W14" s="433"/>
      <c r="X14" s="434"/>
      <c r="Y14" s="434"/>
      <c r="Z14" s="434"/>
      <c r="AA14" s="434"/>
      <c r="AB14" s="423"/>
      <c r="AC14" s="530">
        <v>12.3</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23.5</v>
      </c>
      <c r="CU14" s="542"/>
      <c r="CV14" s="542"/>
      <c r="CW14" s="542"/>
      <c r="CX14" s="542"/>
      <c r="CY14" s="542"/>
      <c r="CZ14" s="542"/>
      <c r="DA14" s="543"/>
      <c r="DB14" s="541">
        <v>26.6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19785</v>
      </c>
      <c r="S15" s="528"/>
      <c r="T15" s="528"/>
      <c r="U15" s="528"/>
      <c r="V15" s="529"/>
      <c r="W15" s="459" t="s">
        <v>137</v>
      </c>
      <c r="X15" s="460"/>
      <c r="Y15" s="460"/>
      <c r="Z15" s="460"/>
      <c r="AA15" s="460"/>
      <c r="AB15" s="450"/>
      <c r="AC15" s="494">
        <v>3125</v>
      </c>
      <c r="AD15" s="495"/>
      <c r="AE15" s="495"/>
      <c r="AF15" s="495"/>
      <c r="AG15" s="537"/>
      <c r="AH15" s="494">
        <v>3300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2165797</v>
      </c>
      <c r="BO15" s="407"/>
      <c r="BP15" s="407"/>
      <c r="BQ15" s="407"/>
      <c r="BR15" s="407"/>
      <c r="BS15" s="407"/>
      <c r="BT15" s="407"/>
      <c r="BU15" s="408"/>
      <c r="BV15" s="406">
        <v>2140173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29.5</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6939923</v>
      </c>
      <c r="BO16" s="444"/>
      <c r="BP16" s="444"/>
      <c r="BQ16" s="444"/>
      <c r="BR16" s="444"/>
      <c r="BS16" s="444"/>
      <c r="BT16" s="444"/>
      <c r="BU16" s="445"/>
      <c r="BV16" s="443">
        <v>6819583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6158</v>
      </c>
      <c r="AD17" s="495"/>
      <c r="AE17" s="495"/>
      <c r="AF17" s="495"/>
      <c r="AG17" s="537"/>
      <c r="AH17" s="494">
        <v>6306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2677585</v>
      </c>
      <c r="BO17" s="444"/>
      <c r="BP17" s="444"/>
      <c r="BQ17" s="444"/>
      <c r="BR17" s="444"/>
      <c r="BS17" s="444"/>
      <c r="BT17" s="444"/>
      <c r="BU17" s="445"/>
      <c r="BV17" s="443">
        <v>2650749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249.17</v>
      </c>
      <c r="M18" s="567"/>
      <c r="N18" s="567"/>
      <c r="O18" s="567"/>
      <c r="P18" s="567"/>
      <c r="Q18" s="567"/>
      <c r="R18" s="568"/>
      <c r="S18" s="568"/>
      <c r="T18" s="568"/>
      <c r="U18" s="568"/>
      <c r="V18" s="569"/>
      <c r="W18" s="461"/>
      <c r="X18" s="462"/>
      <c r="Y18" s="462"/>
      <c r="Z18" s="462"/>
      <c r="AA18" s="462"/>
      <c r="AB18" s="453"/>
      <c r="AC18" s="570">
        <v>58.2</v>
      </c>
      <c r="AD18" s="571"/>
      <c r="AE18" s="571"/>
      <c r="AF18" s="571"/>
      <c r="AG18" s="572"/>
      <c r="AH18" s="570">
        <v>57.1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7235191</v>
      </c>
      <c r="BO18" s="444"/>
      <c r="BP18" s="444"/>
      <c r="BQ18" s="444"/>
      <c r="BR18" s="444"/>
      <c r="BS18" s="444"/>
      <c r="BT18" s="444"/>
      <c r="BU18" s="445"/>
      <c r="BV18" s="443">
        <v>7163933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9928690</v>
      </c>
      <c r="BO19" s="444"/>
      <c r="BP19" s="444"/>
      <c r="BQ19" s="444"/>
      <c r="BR19" s="444"/>
      <c r="BS19" s="444"/>
      <c r="BT19" s="444"/>
      <c r="BU19" s="445"/>
      <c r="BV19" s="443">
        <v>9865195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6650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14634335</v>
      </c>
      <c r="BO22" s="407"/>
      <c r="BP22" s="407"/>
      <c r="BQ22" s="407"/>
      <c r="BR22" s="407"/>
      <c r="BS22" s="407"/>
      <c r="BT22" s="407"/>
      <c r="BU22" s="408"/>
      <c r="BV22" s="406">
        <v>15158440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10555460</v>
      </c>
      <c r="BO23" s="444"/>
      <c r="BP23" s="444"/>
      <c r="BQ23" s="444"/>
      <c r="BR23" s="444"/>
      <c r="BS23" s="444"/>
      <c r="BT23" s="444"/>
      <c r="BU23" s="445"/>
      <c r="BV23" s="443">
        <v>10532202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7040</v>
      </c>
      <c r="R24" s="495"/>
      <c r="S24" s="495"/>
      <c r="T24" s="495"/>
      <c r="U24" s="495"/>
      <c r="V24" s="537"/>
      <c r="W24" s="589"/>
      <c r="X24" s="590"/>
      <c r="Y24" s="591"/>
      <c r="Z24" s="493" t="s">
        <v>162</v>
      </c>
      <c r="AA24" s="473"/>
      <c r="AB24" s="473"/>
      <c r="AC24" s="473"/>
      <c r="AD24" s="473"/>
      <c r="AE24" s="473"/>
      <c r="AF24" s="473"/>
      <c r="AG24" s="474"/>
      <c r="AH24" s="494">
        <v>161</v>
      </c>
      <c r="AI24" s="495"/>
      <c r="AJ24" s="495"/>
      <c r="AK24" s="495"/>
      <c r="AL24" s="537"/>
      <c r="AM24" s="494">
        <v>529690</v>
      </c>
      <c r="AN24" s="495"/>
      <c r="AO24" s="495"/>
      <c r="AP24" s="495"/>
      <c r="AQ24" s="495"/>
      <c r="AR24" s="537"/>
      <c r="AS24" s="494">
        <v>3290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11041944</v>
      </c>
      <c r="BO24" s="444"/>
      <c r="BP24" s="444"/>
      <c r="BQ24" s="444"/>
      <c r="BR24" s="444"/>
      <c r="BS24" s="444"/>
      <c r="BT24" s="444"/>
      <c r="BU24" s="445"/>
      <c r="BV24" s="443">
        <v>11159257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5790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1487010</v>
      </c>
      <c r="BO25" s="407"/>
      <c r="BP25" s="407"/>
      <c r="BQ25" s="407"/>
      <c r="BR25" s="407"/>
      <c r="BS25" s="407"/>
      <c r="BT25" s="407"/>
      <c r="BU25" s="408"/>
      <c r="BV25" s="406">
        <v>1477450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5570</v>
      </c>
      <c r="R26" s="495"/>
      <c r="S26" s="495"/>
      <c r="T26" s="495"/>
      <c r="U26" s="495"/>
      <c r="V26" s="537"/>
      <c r="W26" s="589"/>
      <c r="X26" s="590"/>
      <c r="Y26" s="591"/>
      <c r="Z26" s="493" t="s">
        <v>168</v>
      </c>
      <c r="AA26" s="595"/>
      <c r="AB26" s="595"/>
      <c r="AC26" s="595"/>
      <c r="AD26" s="595"/>
      <c r="AE26" s="595"/>
      <c r="AF26" s="595"/>
      <c r="AG26" s="596"/>
      <c r="AH26" s="494">
        <v>8</v>
      </c>
      <c r="AI26" s="495"/>
      <c r="AJ26" s="495"/>
      <c r="AK26" s="495"/>
      <c r="AL26" s="537"/>
      <c r="AM26" s="494">
        <v>28560</v>
      </c>
      <c r="AN26" s="495"/>
      <c r="AO26" s="495"/>
      <c r="AP26" s="495"/>
      <c r="AQ26" s="495"/>
      <c r="AR26" s="537"/>
      <c r="AS26" s="494">
        <v>3570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3170</v>
      </c>
      <c r="R27" s="495"/>
      <c r="S27" s="495"/>
      <c r="T27" s="495"/>
      <c r="U27" s="495"/>
      <c r="V27" s="537"/>
      <c r="W27" s="589"/>
      <c r="X27" s="590"/>
      <c r="Y27" s="591"/>
      <c r="Z27" s="493" t="s">
        <v>171</v>
      </c>
      <c r="AA27" s="473"/>
      <c r="AB27" s="473"/>
      <c r="AC27" s="473"/>
      <c r="AD27" s="473"/>
      <c r="AE27" s="473"/>
      <c r="AF27" s="473"/>
      <c r="AG27" s="474"/>
      <c r="AH27" s="494">
        <v>25</v>
      </c>
      <c r="AI27" s="495"/>
      <c r="AJ27" s="495"/>
      <c r="AK27" s="495"/>
      <c r="AL27" s="537"/>
      <c r="AM27" s="494">
        <v>80531</v>
      </c>
      <c r="AN27" s="495"/>
      <c r="AO27" s="495"/>
      <c r="AP27" s="495"/>
      <c r="AQ27" s="495"/>
      <c r="AR27" s="537"/>
      <c r="AS27" s="494">
        <v>3221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2640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1878936</v>
      </c>
      <c r="BO28" s="407"/>
      <c r="BP28" s="407"/>
      <c r="BQ28" s="407"/>
      <c r="BR28" s="407"/>
      <c r="BS28" s="407"/>
      <c r="BT28" s="407"/>
      <c r="BU28" s="408"/>
      <c r="BV28" s="406">
        <v>1874730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2400</v>
      </c>
      <c r="R29" s="495"/>
      <c r="S29" s="495"/>
      <c r="T29" s="495"/>
      <c r="U29" s="495"/>
      <c r="V29" s="537"/>
      <c r="W29" s="592"/>
      <c r="X29" s="593"/>
      <c r="Y29" s="594"/>
      <c r="Z29" s="493" t="s">
        <v>177</v>
      </c>
      <c r="AA29" s="473"/>
      <c r="AB29" s="473"/>
      <c r="AC29" s="473"/>
      <c r="AD29" s="473"/>
      <c r="AE29" s="473"/>
      <c r="AF29" s="473"/>
      <c r="AG29" s="474"/>
      <c r="AH29" s="494">
        <v>186</v>
      </c>
      <c r="AI29" s="495"/>
      <c r="AJ29" s="495"/>
      <c r="AK29" s="495"/>
      <c r="AL29" s="537"/>
      <c r="AM29" s="494">
        <v>610221</v>
      </c>
      <c r="AN29" s="495"/>
      <c r="AO29" s="495"/>
      <c r="AP29" s="495"/>
      <c r="AQ29" s="495"/>
      <c r="AR29" s="537"/>
      <c r="AS29" s="494">
        <v>3281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1659238</v>
      </c>
      <c r="BO29" s="444"/>
      <c r="BP29" s="444"/>
      <c r="BQ29" s="444"/>
      <c r="BR29" s="444"/>
      <c r="BS29" s="444"/>
      <c r="BT29" s="444"/>
      <c r="BU29" s="445"/>
      <c r="BV29" s="443">
        <v>1624652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2419092</v>
      </c>
      <c r="BO30" s="563"/>
      <c r="BP30" s="563"/>
      <c r="BQ30" s="563"/>
      <c r="BR30" s="563"/>
      <c r="BS30" s="563"/>
      <c r="BT30" s="563"/>
      <c r="BU30" s="564"/>
      <c r="BV30" s="562">
        <v>2329283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庄内町国民健康保険特別会計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庄内町水道事業会計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庄内町風力発電事業特別会計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山形県消防補償等組合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イグゼあまるめ</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庄内町介護保険特別会計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庄内町ガス事業会計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山形県自治会館管理組合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山形県庄内町土地開発公社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庄内町後期高齢者医療保険特別会計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庄内町下水道事業会計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山形県市町村職員退職手当組合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山形県市町村交通災害共済組合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庄内広域行政組合（普通会計分）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庄内広域行政組合（青果市場事業特別会計）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庄内広域行政組合（庄内食肉流通センター事業特別会計）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酒田地区広域行政組合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山形県後期高齢者医療広域連合（普通会計分）</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山形県後期高齢者医療広域連合（事業会計分）</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SD9NdLZ0nSiwR9stjmIVFooU66Z9iSW2yLkRJMx4OGjLl+pyOvkbd5LEsbkCtjiNfXhfV/S51jBxEz8grUe1oA==" saltValue="DMpPqZYiYufeob0Y2hQa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95" t="s">
        <v>532</v>
      </c>
      <c r="D34" s="1195"/>
      <c r="E34" s="1196"/>
      <c r="F34" s="32">
        <v>12.5</v>
      </c>
      <c r="G34" s="33">
        <v>9.2200000000000006</v>
      </c>
      <c r="H34" s="33">
        <v>10.45</v>
      </c>
      <c r="I34" s="33">
        <v>11.78</v>
      </c>
      <c r="J34" s="34">
        <v>13.02</v>
      </c>
      <c r="K34" s="22"/>
      <c r="L34" s="22"/>
      <c r="M34" s="22"/>
      <c r="N34" s="22"/>
      <c r="O34" s="22"/>
      <c r="P34" s="22"/>
    </row>
    <row r="35" spans="1:16" ht="39" customHeight="1" x14ac:dyDescent="0.2">
      <c r="A35" s="22"/>
      <c r="B35" s="35"/>
      <c r="C35" s="1189" t="s">
        <v>533</v>
      </c>
      <c r="D35" s="1190"/>
      <c r="E35" s="1191"/>
      <c r="F35" s="36">
        <v>5.67</v>
      </c>
      <c r="G35" s="37">
        <v>5.98</v>
      </c>
      <c r="H35" s="37">
        <v>6.47</v>
      </c>
      <c r="I35" s="37">
        <v>5.55</v>
      </c>
      <c r="J35" s="38">
        <v>5.04</v>
      </c>
      <c r="K35" s="22"/>
      <c r="L35" s="22"/>
      <c r="M35" s="22"/>
      <c r="N35" s="22"/>
      <c r="O35" s="22"/>
      <c r="P35" s="22"/>
    </row>
    <row r="36" spans="1:16" ht="39" customHeight="1" x14ac:dyDescent="0.2">
      <c r="A36" s="22"/>
      <c r="B36" s="35"/>
      <c r="C36" s="1189" t="s">
        <v>534</v>
      </c>
      <c r="D36" s="1190"/>
      <c r="E36" s="1191"/>
      <c r="F36" s="36">
        <v>4.34</v>
      </c>
      <c r="G36" s="37">
        <v>4.67</v>
      </c>
      <c r="H36" s="37">
        <v>3.99</v>
      </c>
      <c r="I36" s="37">
        <v>4.12</v>
      </c>
      <c r="J36" s="38">
        <v>4.2</v>
      </c>
      <c r="K36" s="22"/>
      <c r="L36" s="22"/>
      <c r="M36" s="22"/>
      <c r="N36" s="22"/>
      <c r="O36" s="22"/>
      <c r="P36" s="22"/>
    </row>
    <row r="37" spans="1:16" ht="39" customHeight="1" x14ac:dyDescent="0.2">
      <c r="A37" s="22"/>
      <c r="B37" s="35"/>
      <c r="C37" s="1189" t="s">
        <v>535</v>
      </c>
      <c r="D37" s="1190"/>
      <c r="E37" s="1191"/>
      <c r="F37" s="36">
        <v>0.85</v>
      </c>
      <c r="G37" s="37">
        <v>1.3</v>
      </c>
      <c r="H37" s="37">
        <v>1.59</v>
      </c>
      <c r="I37" s="37">
        <v>2.2200000000000002</v>
      </c>
      <c r="J37" s="38">
        <v>1.7</v>
      </c>
      <c r="K37" s="22"/>
      <c r="L37" s="22"/>
      <c r="M37" s="22"/>
      <c r="N37" s="22"/>
      <c r="O37" s="22"/>
      <c r="P37" s="22"/>
    </row>
    <row r="38" spans="1:16" ht="39" customHeight="1" x14ac:dyDescent="0.2">
      <c r="A38" s="22"/>
      <c r="B38" s="35"/>
      <c r="C38" s="1189" t="s">
        <v>536</v>
      </c>
      <c r="D38" s="1190"/>
      <c r="E38" s="1191"/>
      <c r="F38" s="36">
        <v>2.75</v>
      </c>
      <c r="G38" s="37">
        <v>1.62</v>
      </c>
      <c r="H38" s="37">
        <v>1.18</v>
      </c>
      <c r="I38" s="37">
        <v>0.94</v>
      </c>
      <c r="J38" s="38">
        <v>1.23</v>
      </c>
      <c r="K38" s="22"/>
      <c r="L38" s="22"/>
      <c r="M38" s="22"/>
      <c r="N38" s="22"/>
      <c r="O38" s="22"/>
      <c r="P38" s="22"/>
    </row>
    <row r="39" spans="1:16" ht="39" customHeight="1" x14ac:dyDescent="0.2">
      <c r="A39" s="22"/>
      <c r="B39" s="35"/>
      <c r="C39" s="1189" t="s">
        <v>537</v>
      </c>
      <c r="D39" s="1190"/>
      <c r="E39" s="1191"/>
      <c r="F39" s="36">
        <v>0.34</v>
      </c>
      <c r="G39" s="37">
        <v>0.5</v>
      </c>
      <c r="H39" s="37">
        <v>0.68</v>
      </c>
      <c r="I39" s="37">
        <v>0.65</v>
      </c>
      <c r="J39" s="38">
        <v>0.39</v>
      </c>
      <c r="K39" s="22"/>
      <c r="L39" s="22"/>
      <c r="M39" s="22"/>
      <c r="N39" s="22"/>
      <c r="O39" s="22"/>
      <c r="P39" s="22"/>
    </row>
    <row r="40" spans="1:16" ht="39" customHeight="1" x14ac:dyDescent="0.2">
      <c r="A40" s="22"/>
      <c r="B40" s="35"/>
      <c r="C40" s="1189" t="s">
        <v>538</v>
      </c>
      <c r="D40" s="1190"/>
      <c r="E40" s="1191"/>
      <c r="F40" s="36">
        <v>0.41</v>
      </c>
      <c r="G40" s="37">
        <v>0.1</v>
      </c>
      <c r="H40" s="37">
        <v>0.15</v>
      </c>
      <c r="I40" s="37">
        <v>0.2</v>
      </c>
      <c r="J40" s="38">
        <v>0.1</v>
      </c>
      <c r="K40" s="22"/>
      <c r="L40" s="22"/>
      <c r="M40" s="22"/>
      <c r="N40" s="22"/>
      <c r="O40" s="22"/>
      <c r="P40" s="22"/>
    </row>
    <row r="41" spans="1:16" ht="39" customHeight="1" x14ac:dyDescent="0.2">
      <c r="A41" s="22"/>
      <c r="B41" s="35"/>
      <c r="C41" s="1189" t="s">
        <v>539</v>
      </c>
      <c r="D41" s="1190"/>
      <c r="E41" s="1191"/>
      <c r="F41" s="36">
        <v>0.05</v>
      </c>
      <c r="G41" s="37">
        <v>0.04</v>
      </c>
      <c r="H41" s="37">
        <v>0.03</v>
      </c>
      <c r="I41" s="37">
        <v>0.05</v>
      </c>
      <c r="J41" s="38">
        <v>0.05</v>
      </c>
      <c r="K41" s="22"/>
      <c r="L41" s="22"/>
      <c r="M41" s="22"/>
      <c r="N41" s="22"/>
      <c r="O41" s="22"/>
      <c r="P41" s="22"/>
    </row>
    <row r="42" spans="1:16" ht="39" customHeight="1" x14ac:dyDescent="0.2">
      <c r="A42" s="22"/>
      <c r="B42" s="39"/>
      <c r="C42" s="1189" t="s">
        <v>540</v>
      </c>
      <c r="D42" s="1190"/>
      <c r="E42" s="1191"/>
      <c r="F42" s="36" t="s">
        <v>489</v>
      </c>
      <c r="G42" s="37" t="s">
        <v>489</v>
      </c>
      <c r="H42" s="37" t="s">
        <v>489</v>
      </c>
      <c r="I42" s="37" t="s">
        <v>489</v>
      </c>
      <c r="J42" s="38" t="s">
        <v>489</v>
      </c>
      <c r="K42" s="22"/>
      <c r="L42" s="22"/>
      <c r="M42" s="22"/>
      <c r="N42" s="22"/>
      <c r="O42" s="22"/>
      <c r="P42" s="22"/>
    </row>
    <row r="43" spans="1:16" ht="39" customHeight="1" thickBot="1" x14ac:dyDescent="0.25">
      <c r="A43" s="22"/>
      <c r="B43" s="40"/>
      <c r="C43" s="1192" t="s">
        <v>541</v>
      </c>
      <c r="D43" s="1193"/>
      <c r="E43" s="1194"/>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aziK0QpYGA0wKCKQkoDU2yVsenMOPIMeMCU5VXZ03cI9D3G2ft9g+he3AyReTE1hxKR3hWW/+bY9YAPmbXZJQ==" saltValue="c95mESSWdFrVu2JbAfUx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97" t="s">
        <v>9</v>
      </c>
      <c r="C45" s="1198"/>
      <c r="D45" s="58"/>
      <c r="E45" s="1203" t="s">
        <v>10</v>
      </c>
      <c r="F45" s="1203"/>
      <c r="G45" s="1203"/>
      <c r="H45" s="1203"/>
      <c r="I45" s="1203"/>
      <c r="J45" s="1204"/>
      <c r="K45" s="59">
        <v>1702</v>
      </c>
      <c r="L45" s="60">
        <v>1619</v>
      </c>
      <c r="M45" s="60">
        <v>1584</v>
      </c>
      <c r="N45" s="60">
        <v>1571</v>
      </c>
      <c r="O45" s="61">
        <v>1614</v>
      </c>
      <c r="P45" s="48"/>
      <c r="Q45" s="48"/>
      <c r="R45" s="48"/>
      <c r="S45" s="48"/>
      <c r="T45" s="48"/>
      <c r="U45" s="48"/>
    </row>
    <row r="46" spans="1:21" ht="30.75" customHeight="1" x14ac:dyDescent="0.2">
      <c r="A46" s="48"/>
      <c r="B46" s="1199"/>
      <c r="C46" s="1200"/>
      <c r="D46" s="62"/>
      <c r="E46" s="1205" t="s">
        <v>11</v>
      </c>
      <c r="F46" s="1205"/>
      <c r="G46" s="1205"/>
      <c r="H46" s="1205"/>
      <c r="I46" s="1205"/>
      <c r="J46" s="1206"/>
      <c r="K46" s="63" t="s">
        <v>489</v>
      </c>
      <c r="L46" s="64" t="s">
        <v>489</v>
      </c>
      <c r="M46" s="64" t="s">
        <v>489</v>
      </c>
      <c r="N46" s="64" t="s">
        <v>489</v>
      </c>
      <c r="O46" s="65" t="s">
        <v>489</v>
      </c>
      <c r="P46" s="48"/>
      <c r="Q46" s="48"/>
      <c r="R46" s="48"/>
      <c r="S46" s="48"/>
      <c r="T46" s="48"/>
      <c r="U46" s="48"/>
    </row>
    <row r="47" spans="1:21" ht="30.75" customHeight="1" x14ac:dyDescent="0.2">
      <c r="A47" s="48"/>
      <c r="B47" s="1199"/>
      <c r="C47" s="1200"/>
      <c r="D47" s="62"/>
      <c r="E47" s="1205" t="s">
        <v>12</v>
      </c>
      <c r="F47" s="1205"/>
      <c r="G47" s="1205"/>
      <c r="H47" s="1205"/>
      <c r="I47" s="1205"/>
      <c r="J47" s="1206"/>
      <c r="K47" s="63" t="s">
        <v>489</v>
      </c>
      <c r="L47" s="64" t="s">
        <v>489</v>
      </c>
      <c r="M47" s="64" t="s">
        <v>489</v>
      </c>
      <c r="N47" s="64" t="s">
        <v>489</v>
      </c>
      <c r="O47" s="65" t="s">
        <v>489</v>
      </c>
      <c r="P47" s="48"/>
      <c r="Q47" s="48"/>
      <c r="R47" s="48"/>
      <c r="S47" s="48"/>
      <c r="T47" s="48"/>
      <c r="U47" s="48"/>
    </row>
    <row r="48" spans="1:21" ht="30.75" customHeight="1" x14ac:dyDescent="0.2">
      <c r="A48" s="48"/>
      <c r="B48" s="1199"/>
      <c r="C48" s="1200"/>
      <c r="D48" s="62"/>
      <c r="E48" s="1205" t="s">
        <v>13</v>
      </c>
      <c r="F48" s="1205"/>
      <c r="G48" s="1205"/>
      <c r="H48" s="1205"/>
      <c r="I48" s="1205"/>
      <c r="J48" s="1206"/>
      <c r="K48" s="63">
        <v>643</v>
      </c>
      <c r="L48" s="64">
        <v>654</v>
      </c>
      <c r="M48" s="64">
        <v>654</v>
      </c>
      <c r="N48" s="64">
        <v>658</v>
      </c>
      <c r="O48" s="65">
        <v>626</v>
      </c>
      <c r="P48" s="48"/>
      <c r="Q48" s="48"/>
      <c r="R48" s="48"/>
      <c r="S48" s="48"/>
      <c r="T48" s="48"/>
      <c r="U48" s="48"/>
    </row>
    <row r="49" spans="1:21" ht="30.75" customHeight="1" x14ac:dyDescent="0.2">
      <c r="A49" s="48"/>
      <c r="B49" s="1199"/>
      <c r="C49" s="1200"/>
      <c r="D49" s="62"/>
      <c r="E49" s="1205" t="s">
        <v>14</v>
      </c>
      <c r="F49" s="1205"/>
      <c r="G49" s="1205"/>
      <c r="H49" s="1205"/>
      <c r="I49" s="1205"/>
      <c r="J49" s="1206"/>
      <c r="K49" s="63">
        <v>7</v>
      </c>
      <c r="L49" s="64">
        <v>7</v>
      </c>
      <c r="M49" s="64">
        <v>2</v>
      </c>
      <c r="N49" s="64">
        <v>2</v>
      </c>
      <c r="O49" s="65">
        <v>3</v>
      </c>
      <c r="P49" s="48"/>
      <c r="Q49" s="48"/>
      <c r="R49" s="48"/>
      <c r="S49" s="48"/>
      <c r="T49" s="48"/>
      <c r="U49" s="48"/>
    </row>
    <row r="50" spans="1:21" ht="30.75" customHeight="1" x14ac:dyDescent="0.2">
      <c r="A50" s="48"/>
      <c r="B50" s="1199"/>
      <c r="C50" s="1200"/>
      <c r="D50" s="62"/>
      <c r="E50" s="1205" t="s">
        <v>15</v>
      </c>
      <c r="F50" s="1205"/>
      <c r="G50" s="1205"/>
      <c r="H50" s="1205"/>
      <c r="I50" s="1205"/>
      <c r="J50" s="1206"/>
      <c r="K50" s="63">
        <v>12</v>
      </c>
      <c r="L50" s="64">
        <v>12</v>
      </c>
      <c r="M50" s="64">
        <v>3</v>
      </c>
      <c r="N50" s="64">
        <v>3</v>
      </c>
      <c r="O50" s="65" t="s">
        <v>489</v>
      </c>
      <c r="P50" s="48"/>
      <c r="Q50" s="48"/>
      <c r="R50" s="48"/>
      <c r="S50" s="48"/>
      <c r="T50" s="48"/>
      <c r="U50" s="48"/>
    </row>
    <row r="51" spans="1:21" ht="30.75" customHeight="1" x14ac:dyDescent="0.2">
      <c r="A51" s="48"/>
      <c r="B51" s="1201"/>
      <c r="C51" s="1202"/>
      <c r="D51" s="66"/>
      <c r="E51" s="1205" t="s">
        <v>16</v>
      </c>
      <c r="F51" s="1205"/>
      <c r="G51" s="1205"/>
      <c r="H51" s="1205"/>
      <c r="I51" s="1205"/>
      <c r="J51" s="1206"/>
      <c r="K51" s="63">
        <v>0</v>
      </c>
      <c r="L51" s="64" t="s">
        <v>489</v>
      </c>
      <c r="M51" s="64" t="s">
        <v>489</v>
      </c>
      <c r="N51" s="64" t="s">
        <v>489</v>
      </c>
      <c r="O51" s="65" t="s">
        <v>489</v>
      </c>
      <c r="P51" s="48"/>
      <c r="Q51" s="48"/>
      <c r="R51" s="48"/>
      <c r="S51" s="48"/>
      <c r="T51" s="48"/>
      <c r="U51" s="48"/>
    </row>
    <row r="52" spans="1:21" ht="30.75" customHeight="1" x14ac:dyDescent="0.2">
      <c r="A52" s="48"/>
      <c r="B52" s="1207" t="s">
        <v>17</v>
      </c>
      <c r="C52" s="1208"/>
      <c r="D52" s="66"/>
      <c r="E52" s="1205" t="s">
        <v>18</v>
      </c>
      <c r="F52" s="1205"/>
      <c r="G52" s="1205"/>
      <c r="H52" s="1205"/>
      <c r="I52" s="1205"/>
      <c r="J52" s="1206"/>
      <c r="K52" s="63">
        <v>1699</v>
      </c>
      <c r="L52" s="64">
        <v>1651</v>
      </c>
      <c r="M52" s="64">
        <v>1618</v>
      </c>
      <c r="N52" s="64">
        <v>1568</v>
      </c>
      <c r="O52" s="65">
        <v>1580</v>
      </c>
      <c r="P52" s="48"/>
      <c r="Q52" s="48"/>
      <c r="R52" s="48"/>
      <c r="S52" s="48"/>
      <c r="T52" s="48"/>
      <c r="U52" s="48"/>
    </row>
    <row r="53" spans="1:21" ht="30.75" customHeight="1" thickBot="1" x14ac:dyDescent="0.25">
      <c r="A53" s="48"/>
      <c r="B53" s="1209" t="s">
        <v>19</v>
      </c>
      <c r="C53" s="1210"/>
      <c r="D53" s="67"/>
      <c r="E53" s="1211" t="s">
        <v>20</v>
      </c>
      <c r="F53" s="1211"/>
      <c r="G53" s="1211"/>
      <c r="H53" s="1211"/>
      <c r="I53" s="1211"/>
      <c r="J53" s="1212"/>
      <c r="K53" s="68">
        <v>665</v>
      </c>
      <c r="L53" s="69">
        <v>641</v>
      </c>
      <c r="M53" s="69">
        <v>625</v>
      </c>
      <c r="N53" s="69">
        <v>666</v>
      </c>
      <c r="O53" s="70">
        <v>663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13" t="s">
        <v>24</v>
      </c>
      <c r="C58" s="1214"/>
      <c r="D58" s="1219" t="s">
        <v>25</v>
      </c>
      <c r="E58" s="1220"/>
      <c r="F58" s="1220"/>
      <c r="G58" s="1220"/>
      <c r="H58" s="1220"/>
      <c r="I58" s="1220"/>
      <c r="J58" s="1221"/>
      <c r="K58" s="83" t="s">
        <v>489</v>
      </c>
      <c r="L58" s="84" t="s">
        <v>489</v>
      </c>
      <c r="M58" s="84" t="s">
        <v>489</v>
      </c>
      <c r="N58" s="84" t="s">
        <v>489</v>
      </c>
      <c r="O58" s="85" t="s">
        <v>489</v>
      </c>
    </row>
    <row r="59" spans="1:21" ht="31.5" customHeight="1" x14ac:dyDescent="0.2">
      <c r="B59" s="1215"/>
      <c r="C59" s="1216"/>
      <c r="D59" s="1222" t="s">
        <v>26</v>
      </c>
      <c r="E59" s="1223"/>
      <c r="F59" s="1223"/>
      <c r="G59" s="1223"/>
      <c r="H59" s="1223"/>
      <c r="I59" s="1223"/>
      <c r="J59" s="1224"/>
      <c r="K59" s="86" t="s">
        <v>489</v>
      </c>
      <c r="L59" s="87" t="s">
        <v>489</v>
      </c>
      <c r="M59" s="87" t="s">
        <v>489</v>
      </c>
      <c r="N59" s="87" t="s">
        <v>489</v>
      </c>
      <c r="O59" s="88" t="s">
        <v>489</v>
      </c>
    </row>
    <row r="60" spans="1:21" ht="31.5" customHeight="1" thickBot="1" x14ac:dyDescent="0.25">
      <c r="B60" s="1217"/>
      <c r="C60" s="1218"/>
      <c r="D60" s="1225" t="s">
        <v>27</v>
      </c>
      <c r="E60" s="1226"/>
      <c r="F60" s="1226"/>
      <c r="G60" s="1226"/>
      <c r="H60" s="1226"/>
      <c r="I60" s="1226"/>
      <c r="J60" s="1227"/>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lZMjOdXBZRU0Ubi34JhxoxwLHF0YNIuPBvhJgyQM7Hgm5jTED30IpwDS46V28fRbP3gpCD1P8EZvzXVAm6ZHA==" saltValue="mLaUvsNKOLW2EzKGardZ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8" t="s">
        <v>30</v>
      </c>
      <c r="C41" s="1229"/>
      <c r="D41" s="105"/>
      <c r="E41" s="1234" t="s">
        <v>31</v>
      </c>
      <c r="F41" s="1234"/>
      <c r="G41" s="1234"/>
      <c r="H41" s="1235"/>
      <c r="I41" s="355">
        <v>16302</v>
      </c>
      <c r="J41" s="356">
        <v>16087</v>
      </c>
      <c r="K41" s="356">
        <v>15668</v>
      </c>
      <c r="L41" s="356">
        <v>15158</v>
      </c>
      <c r="M41" s="357">
        <v>14634</v>
      </c>
    </row>
    <row r="42" spans="2:13" ht="27.75" customHeight="1" x14ac:dyDescent="0.2">
      <c r="B42" s="1230"/>
      <c r="C42" s="1231"/>
      <c r="D42" s="106"/>
      <c r="E42" s="1236" t="s">
        <v>32</v>
      </c>
      <c r="F42" s="1236"/>
      <c r="G42" s="1236"/>
      <c r="H42" s="1237"/>
      <c r="I42" s="358">
        <v>17</v>
      </c>
      <c r="J42" s="359">
        <v>5</v>
      </c>
      <c r="K42" s="359">
        <v>3</v>
      </c>
      <c r="L42" s="359" t="s">
        <v>489</v>
      </c>
      <c r="M42" s="360" t="s">
        <v>489</v>
      </c>
    </row>
    <row r="43" spans="2:13" ht="27.75" customHeight="1" x14ac:dyDescent="0.2">
      <c r="B43" s="1230"/>
      <c r="C43" s="1231"/>
      <c r="D43" s="106"/>
      <c r="E43" s="1236" t="s">
        <v>33</v>
      </c>
      <c r="F43" s="1236"/>
      <c r="G43" s="1236"/>
      <c r="H43" s="1237"/>
      <c r="I43" s="358">
        <v>6187</v>
      </c>
      <c r="J43" s="359">
        <v>5494</v>
      </c>
      <c r="K43" s="359">
        <v>4842</v>
      </c>
      <c r="L43" s="359">
        <v>4465</v>
      </c>
      <c r="M43" s="360">
        <v>4170</v>
      </c>
    </row>
    <row r="44" spans="2:13" ht="27.75" customHeight="1" x14ac:dyDescent="0.2">
      <c r="B44" s="1230"/>
      <c r="C44" s="1231"/>
      <c r="D44" s="106"/>
      <c r="E44" s="1236" t="s">
        <v>34</v>
      </c>
      <c r="F44" s="1236"/>
      <c r="G44" s="1236"/>
      <c r="H44" s="1237"/>
      <c r="I44" s="358">
        <v>19</v>
      </c>
      <c r="J44" s="359">
        <v>18</v>
      </c>
      <c r="K44" s="359">
        <v>15</v>
      </c>
      <c r="L44" s="359">
        <v>13</v>
      </c>
      <c r="M44" s="360">
        <v>12</v>
      </c>
    </row>
    <row r="45" spans="2:13" ht="27.75" customHeight="1" x14ac:dyDescent="0.2">
      <c r="B45" s="1230"/>
      <c r="C45" s="1231"/>
      <c r="D45" s="106"/>
      <c r="E45" s="1236" t="s">
        <v>35</v>
      </c>
      <c r="F45" s="1236"/>
      <c r="G45" s="1236"/>
      <c r="H45" s="1237"/>
      <c r="I45" s="358">
        <v>1754</v>
      </c>
      <c r="J45" s="359">
        <v>1738</v>
      </c>
      <c r="K45" s="359">
        <v>1709</v>
      </c>
      <c r="L45" s="359">
        <v>1711</v>
      </c>
      <c r="M45" s="360">
        <v>1700</v>
      </c>
    </row>
    <row r="46" spans="2:13" ht="27.75" customHeight="1" x14ac:dyDescent="0.2">
      <c r="B46" s="1230"/>
      <c r="C46" s="1231"/>
      <c r="D46" s="107"/>
      <c r="E46" s="1236" t="s">
        <v>36</v>
      </c>
      <c r="F46" s="1236"/>
      <c r="G46" s="1236"/>
      <c r="H46" s="1237"/>
      <c r="I46" s="358">
        <v>78</v>
      </c>
      <c r="J46" s="359">
        <v>63</v>
      </c>
      <c r="K46" s="359">
        <v>66</v>
      </c>
      <c r="L46" s="359">
        <v>42</v>
      </c>
      <c r="M46" s="360">
        <v>41</v>
      </c>
    </row>
    <row r="47" spans="2:13" ht="27.75" customHeight="1" x14ac:dyDescent="0.2">
      <c r="B47" s="1230"/>
      <c r="C47" s="1231"/>
      <c r="D47" s="108"/>
      <c r="E47" s="1238" t="s">
        <v>37</v>
      </c>
      <c r="F47" s="1239"/>
      <c r="G47" s="1239"/>
      <c r="H47" s="1240"/>
      <c r="I47" s="358" t="s">
        <v>489</v>
      </c>
      <c r="J47" s="359" t="s">
        <v>489</v>
      </c>
      <c r="K47" s="359" t="s">
        <v>489</v>
      </c>
      <c r="L47" s="359" t="s">
        <v>489</v>
      </c>
      <c r="M47" s="360" t="s">
        <v>489</v>
      </c>
    </row>
    <row r="48" spans="2:13" ht="27.75" customHeight="1" x14ac:dyDescent="0.2">
      <c r="B48" s="1230"/>
      <c r="C48" s="1231"/>
      <c r="D48" s="106"/>
      <c r="E48" s="1236" t="s">
        <v>38</v>
      </c>
      <c r="F48" s="1236"/>
      <c r="G48" s="1236"/>
      <c r="H48" s="1237"/>
      <c r="I48" s="358" t="s">
        <v>489</v>
      </c>
      <c r="J48" s="359" t="s">
        <v>489</v>
      </c>
      <c r="K48" s="359" t="s">
        <v>489</v>
      </c>
      <c r="L48" s="359" t="s">
        <v>489</v>
      </c>
      <c r="M48" s="360" t="s">
        <v>489</v>
      </c>
    </row>
    <row r="49" spans="2:13" ht="27.75" customHeight="1" x14ac:dyDescent="0.2">
      <c r="B49" s="1232"/>
      <c r="C49" s="1233"/>
      <c r="D49" s="106"/>
      <c r="E49" s="1236" t="s">
        <v>39</v>
      </c>
      <c r="F49" s="1236"/>
      <c r="G49" s="1236"/>
      <c r="H49" s="1237"/>
      <c r="I49" s="358" t="s">
        <v>489</v>
      </c>
      <c r="J49" s="359" t="s">
        <v>489</v>
      </c>
      <c r="K49" s="359" t="s">
        <v>489</v>
      </c>
      <c r="L49" s="359" t="s">
        <v>489</v>
      </c>
      <c r="M49" s="360" t="s">
        <v>489</v>
      </c>
    </row>
    <row r="50" spans="2:13" ht="27.75" customHeight="1" x14ac:dyDescent="0.2">
      <c r="B50" s="1241" t="s">
        <v>40</v>
      </c>
      <c r="C50" s="1242"/>
      <c r="D50" s="109"/>
      <c r="E50" s="1236" t="s">
        <v>41</v>
      </c>
      <c r="F50" s="1236"/>
      <c r="G50" s="1236"/>
      <c r="H50" s="1237"/>
      <c r="I50" s="358">
        <v>4031</v>
      </c>
      <c r="J50" s="359">
        <v>4454</v>
      </c>
      <c r="K50" s="359">
        <v>5150</v>
      </c>
      <c r="L50" s="359">
        <v>5476</v>
      </c>
      <c r="M50" s="360">
        <v>5570</v>
      </c>
    </row>
    <row r="51" spans="2:13" ht="27.75" customHeight="1" x14ac:dyDescent="0.2">
      <c r="B51" s="1230"/>
      <c r="C51" s="1231"/>
      <c r="D51" s="106"/>
      <c r="E51" s="1236" t="s">
        <v>42</v>
      </c>
      <c r="F51" s="1236"/>
      <c r="G51" s="1236"/>
      <c r="H51" s="1237"/>
      <c r="I51" s="358">
        <v>691</v>
      </c>
      <c r="J51" s="359">
        <v>613</v>
      </c>
      <c r="K51" s="359">
        <v>530</v>
      </c>
      <c r="L51" s="359">
        <v>470</v>
      </c>
      <c r="M51" s="360">
        <v>429</v>
      </c>
    </row>
    <row r="52" spans="2:13" ht="27.75" customHeight="1" x14ac:dyDescent="0.2">
      <c r="B52" s="1232"/>
      <c r="C52" s="1233"/>
      <c r="D52" s="106"/>
      <c r="E52" s="1236" t="s">
        <v>43</v>
      </c>
      <c r="F52" s="1236"/>
      <c r="G52" s="1236"/>
      <c r="H52" s="1237"/>
      <c r="I52" s="358">
        <v>15620</v>
      </c>
      <c r="J52" s="359">
        <v>15226</v>
      </c>
      <c r="K52" s="359">
        <v>14611</v>
      </c>
      <c r="L52" s="359">
        <v>13870</v>
      </c>
      <c r="M52" s="360">
        <v>13151</v>
      </c>
    </row>
    <row r="53" spans="2:13" ht="27.75" customHeight="1" thickBot="1" x14ac:dyDescent="0.25">
      <c r="B53" s="1243" t="s">
        <v>19</v>
      </c>
      <c r="C53" s="1244"/>
      <c r="D53" s="110"/>
      <c r="E53" s="1245" t="s">
        <v>44</v>
      </c>
      <c r="F53" s="1245"/>
      <c r="G53" s="1245"/>
      <c r="H53" s="1246"/>
      <c r="I53" s="361">
        <v>4015</v>
      </c>
      <c r="J53" s="362">
        <v>3112</v>
      </c>
      <c r="K53" s="362">
        <v>2012</v>
      </c>
      <c r="L53" s="362">
        <v>1573</v>
      </c>
      <c r="M53" s="363">
        <v>1406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jCOyKDxYklqbhalLeA+wFm5Q23bqrklLR162EJwvZo/CX4oobnVEfufXm0kvSrDRYGbSEBsh0JFiwkihXckTA==" saltValue="gR7XFs4JfvL0xcEunLLB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55" t="s">
        <v>46</v>
      </c>
      <c r="D55" s="1255"/>
      <c r="E55" s="1256"/>
      <c r="F55" s="122">
        <v>1871</v>
      </c>
      <c r="G55" s="122">
        <v>1875</v>
      </c>
      <c r="H55" s="123">
        <v>1879</v>
      </c>
    </row>
    <row r="56" spans="2:8" ht="52.5" customHeight="1" x14ac:dyDescent="0.2">
      <c r="B56" s="124"/>
      <c r="C56" s="1257" t="s">
        <v>47</v>
      </c>
      <c r="D56" s="1257"/>
      <c r="E56" s="1258"/>
      <c r="F56" s="125">
        <v>1555</v>
      </c>
      <c r="G56" s="125">
        <v>1625</v>
      </c>
      <c r="H56" s="126">
        <v>1659</v>
      </c>
    </row>
    <row r="57" spans="2:8" ht="53.25" customHeight="1" x14ac:dyDescent="0.2">
      <c r="B57" s="124"/>
      <c r="C57" s="1259" t="s">
        <v>48</v>
      </c>
      <c r="D57" s="1259"/>
      <c r="E57" s="1260"/>
      <c r="F57" s="127">
        <v>2153</v>
      </c>
      <c r="G57" s="127">
        <v>2329</v>
      </c>
      <c r="H57" s="128">
        <v>2419</v>
      </c>
    </row>
    <row r="58" spans="2:8" ht="45.75" customHeight="1" x14ac:dyDescent="0.2">
      <c r="B58" s="129"/>
      <c r="C58" s="1247" t="s">
        <v>559</v>
      </c>
      <c r="D58" s="1248"/>
      <c r="E58" s="1249"/>
      <c r="F58" s="130">
        <v>1275</v>
      </c>
      <c r="G58" s="130">
        <v>1279</v>
      </c>
      <c r="H58" s="131">
        <v>1283</v>
      </c>
    </row>
    <row r="59" spans="2:8" ht="45.75" customHeight="1" x14ac:dyDescent="0.2">
      <c r="B59" s="129"/>
      <c r="C59" s="1247" t="s">
        <v>563</v>
      </c>
      <c r="D59" s="1248"/>
      <c r="E59" s="1249"/>
      <c r="F59" s="130">
        <v>228</v>
      </c>
      <c r="G59" s="130">
        <v>366</v>
      </c>
      <c r="H59" s="131">
        <v>470</v>
      </c>
    </row>
    <row r="60" spans="2:8" ht="45.75" customHeight="1" x14ac:dyDescent="0.2">
      <c r="B60" s="129"/>
      <c r="C60" s="1247" t="s">
        <v>560</v>
      </c>
      <c r="D60" s="1248"/>
      <c r="E60" s="1249"/>
      <c r="F60" s="130">
        <v>195</v>
      </c>
      <c r="G60" s="130">
        <v>235</v>
      </c>
      <c r="H60" s="131">
        <v>274</v>
      </c>
    </row>
    <row r="61" spans="2:8" ht="45.75" customHeight="1" x14ac:dyDescent="0.2">
      <c r="B61" s="129"/>
      <c r="C61" s="1247" t="s">
        <v>561</v>
      </c>
      <c r="D61" s="1248"/>
      <c r="E61" s="1249"/>
      <c r="F61" s="130">
        <v>103</v>
      </c>
      <c r="G61" s="130">
        <v>103</v>
      </c>
      <c r="H61" s="131">
        <v>104</v>
      </c>
    </row>
    <row r="62" spans="2:8" ht="45.75" customHeight="1" thickBot="1" x14ac:dyDescent="0.25">
      <c r="B62" s="132"/>
      <c r="C62" s="1250" t="s">
        <v>562</v>
      </c>
      <c r="D62" s="1251"/>
      <c r="E62" s="1252"/>
      <c r="F62" s="133">
        <v>91</v>
      </c>
      <c r="G62" s="133">
        <v>90</v>
      </c>
      <c r="H62" s="134">
        <v>87</v>
      </c>
    </row>
    <row r="63" spans="2:8" ht="52.5" customHeight="1" thickBot="1" x14ac:dyDescent="0.25">
      <c r="B63" s="135"/>
      <c r="C63" s="1253" t="s">
        <v>49</v>
      </c>
      <c r="D63" s="1253"/>
      <c r="E63" s="1254"/>
      <c r="F63" s="136">
        <v>5579</v>
      </c>
      <c r="G63" s="136">
        <v>5829</v>
      </c>
      <c r="H63" s="137">
        <v>5957</v>
      </c>
    </row>
    <row r="64" spans="2:8" ht="13.2" x14ac:dyDescent="0.2"/>
  </sheetData>
  <sheetProtection algorithmName="SHA-512" hashValue="k70gPjQ1BYgs565mm1hxlHI3ndYsD8ymcGGqgcXJlE+pA6vXveInxDf/h0j52BhptJL9z97i85htbHmDIWQGgQ==" saltValue="+p6q+5CNOq9eWtxVAaY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70"/>
      <c r="H50" s="1270"/>
      <c r="I50" s="1270"/>
      <c r="J50" s="1270"/>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527</v>
      </c>
      <c r="BQ50" s="1274"/>
      <c r="BR50" s="1274"/>
      <c r="BS50" s="1274"/>
      <c r="BT50" s="1274"/>
      <c r="BU50" s="1274"/>
      <c r="BV50" s="1274"/>
      <c r="BW50" s="1274"/>
      <c r="BX50" s="1274" t="s">
        <v>528</v>
      </c>
      <c r="BY50" s="1274"/>
      <c r="BZ50" s="1274"/>
      <c r="CA50" s="1274"/>
      <c r="CB50" s="1274"/>
      <c r="CC50" s="1274"/>
      <c r="CD50" s="1274"/>
      <c r="CE50" s="1274"/>
      <c r="CF50" s="1274" t="s">
        <v>529</v>
      </c>
      <c r="CG50" s="1274"/>
      <c r="CH50" s="1274"/>
      <c r="CI50" s="1274"/>
      <c r="CJ50" s="1274"/>
      <c r="CK50" s="1274"/>
      <c r="CL50" s="1274"/>
      <c r="CM50" s="1274"/>
      <c r="CN50" s="1274" t="s">
        <v>530</v>
      </c>
      <c r="CO50" s="1274"/>
      <c r="CP50" s="1274"/>
      <c r="CQ50" s="1274"/>
      <c r="CR50" s="1274"/>
      <c r="CS50" s="1274"/>
      <c r="CT50" s="1274"/>
      <c r="CU50" s="1274"/>
      <c r="CV50" s="1274" t="s">
        <v>531</v>
      </c>
      <c r="CW50" s="1274"/>
      <c r="CX50" s="1274"/>
      <c r="CY50" s="1274"/>
      <c r="CZ50" s="1274"/>
      <c r="DA50" s="1274"/>
      <c r="DB50" s="1274"/>
      <c r="DC50" s="1274"/>
    </row>
    <row r="51" spans="1:109" ht="13.5" customHeight="1" x14ac:dyDescent="0.2">
      <c r="B51" s="372"/>
      <c r="G51" s="1280"/>
      <c r="H51" s="1280"/>
      <c r="I51" s="1278"/>
      <c r="J51" s="1278"/>
      <c r="K51" s="1276"/>
      <c r="L51" s="1276"/>
      <c r="M51" s="1276"/>
      <c r="N51" s="1276"/>
      <c r="AM51" s="381"/>
      <c r="AN51" s="1277" t="s">
        <v>568</v>
      </c>
      <c r="AO51" s="1277"/>
      <c r="AP51" s="1277"/>
      <c r="AQ51" s="1277"/>
      <c r="AR51" s="1277"/>
      <c r="AS51" s="1277"/>
      <c r="AT51" s="1277"/>
      <c r="AU51" s="1277"/>
      <c r="AV51" s="1277"/>
      <c r="AW51" s="1277"/>
      <c r="AX51" s="1277"/>
      <c r="AY51" s="1277"/>
      <c r="AZ51" s="1277"/>
      <c r="BA51" s="1277"/>
      <c r="BB51" s="1277" t="s">
        <v>569</v>
      </c>
      <c r="BC51" s="1277"/>
      <c r="BD51" s="1277"/>
      <c r="BE51" s="1277"/>
      <c r="BF51" s="1277"/>
      <c r="BG51" s="1277"/>
      <c r="BH51" s="1277"/>
      <c r="BI51" s="1277"/>
      <c r="BJ51" s="1277"/>
      <c r="BK51" s="1277"/>
      <c r="BL51" s="1277"/>
      <c r="BM51" s="1277"/>
      <c r="BN51" s="1277"/>
      <c r="BO51" s="1277"/>
      <c r="BP51" s="1275">
        <v>72.3</v>
      </c>
      <c r="BQ51" s="1275"/>
      <c r="BR51" s="1275"/>
      <c r="BS51" s="1275"/>
      <c r="BT51" s="1275"/>
      <c r="BU51" s="1275"/>
      <c r="BV51" s="1275"/>
      <c r="BW51" s="1275"/>
      <c r="BX51" s="1275">
        <v>53.6</v>
      </c>
      <c r="BY51" s="1275"/>
      <c r="BZ51" s="1275"/>
      <c r="CA51" s="1275"/>
      <c r="CB51" s="1275"/>
      <c r="CC51" s="1275"/>
      <c r="CD51" s="1275"/>
      <c r="CE51" s="1275"/>
      <c r="CF51" s="1275">
        <v>32.9</v>
      </c>
      <c r="CG51" s="1275"/>
      <c r="CH51" s="1275"/>
      <c r="CI51" s="1275"/>
      <c r="CJ51" s="1275"/>
      <c r="CK51" s="1275"/>
      <c r="CL51" s="1275"/>
      <c r="CM51" s="1275"/>
      <c r="CN51" s="1275">
        <v>26.6</v>
      </c>
      <c r="CO51" s="1275"/>
      <c r="CP51" s="1275"/>
      <c r="CQ51" s="1275"/>
      <c r="CR51" s="1275"/>
      <c r="CS51" s="1275"/>
      <c r="CT51" s="1275"/>
      <c r="CU51" s="1275"/>
      <c r="CV51" s="1275">
        <v>23.5</v>
      </c>
      <c r="CW51" s="1275"/>
      <c r="CX51" s="1275"/>
      <c r="CY51" s="1275"/>
      <c r="CZ51" s="1275"/>
      <c r="DA51" s="1275"/>
      <c r="DB51" s="1275"/>
      <c r="DC51" s="1275"/>
    </row>
    <row r="52" spans="1:109" ht="13.2" x14ac:dyDescent="0.2">
      <c r="B52" s="372"/>
      <c r="G52" s="1280"/>
      <c r="H52" s="1280"/>
      <c r="I52" s="1278"/>
      <c r="J52" s="1278"/>
      <c r="K52" s="1276"/>
      <c r="L52" s="1276"/>
      <c r="M52" s="1276"/>
      <c r="N52" s="1276"/>
      <c r="AM52" s="381"/>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380"/>
      <c r="B53" s="372"/>
      <c r="G53" s="1280"/>
      <c r="H53" s="1280"/>
      <c r="I53" s="1270"/>
      <c r="J53" s="1270"/>
      <c r="K53" s="1276"/>
      <c r="L53" s="1276"/>
      <c r="M53" s="1276"/>
      <c r="N53" s="1276"/>
      <c r="AM53" s="381"/>
      <c r="AN53" s="1277"/>
      <c r="AO53" s="1277"/>
      <c r="AP53" s="1277"/>
      <c r="AQ53" s="1277"/>
      <c r="AR53" s="1277"/>
      <c r="AS53" s="1277"/>
      <c r="AT53" s="1277"/>
      <c r="AU53" s="1277"/>
      <c r="AV53" s="1277"/>
      <c r="AW53" s="1277"/>
      <c r="AX53" s="1277"/>
      <c r="AY53" s="1277"/>
      <c r="AZ53" s="1277"/>
      <c r="BA53" s="1277"/>
      <c r="BB53" s="1277" t="s">
        <v>570</v>
      </c>
      <c r="BC53" s="1277"/>
      <c r="BD53" s="1277"/>
      <c r="BE53" s="1277"/>
      <c r="BF53" s="1277"/>
      <c r="BG53" s="1277"/>
      <c r="BH53" s="1277"/>
      <c r="BI53" s="1277"/>
      <c r="BJ53" s="1277"/>
      <c r="BK53" s="1277"/>
      <c r="BL53" s="1277"/>
      <c r="BM53" s="1277"/>
      <c r="BN53" s="1277"/>
      <c r="BO53" s="1277"/>
      <c r="BP53" s="1275">
        <v>63.8</v>
      </c>
      <c r="BQ53" s="1275"/>
      <c r="BR53" s="1275"/>
      <c r="BS53" s="1275"/>
      <c r="BT53" s="1275"/>
      <c r="BU53" s="1275"/>
      <c r="BV53" s="1275"/>
      <c r="BW53" s="1275"/>
      <c r="BX53" s="1275">
        <v>64.400000000000006</v>
      </c>
      <c r="BY53" s="1275"/>
      <c r="BZ53" s="1275"/>
      <c r="CA53" s="1275"/>
      <c r="CB53" s="1275"/>
      <c r="CC53" s="1275"/>
      <c r="CD53" s="1275"/>
      <c r="CE53" s="1275"/>
      <c r="CF53" s="1275">
        <v>66.099999999999994</v>
      </c>
      <c r="CG53" s="1275"/>
      <c r="CH53" s="1275"/>
      <c r="CI53" s="1275"/>
      <c r="CJ53" s="1275"/>
      <c r="CK53" s="1275"/>
      <c r="CL53" s="1275"/>
      <c r="CM53" s="1275"/>
      <c r="CN53" s="1275">
        <v>66.8</v>
      </c>
      <c r="CO53" s="1275"/>
      <c r="CP53" s="1275"/>
      <c r="CQ53" s="1275"/>
      <c r="CR53" s="1275"/>
      <c r="CS53" s="1275"/>
      <c r="CT53" s="1275"/>
      <c r="CU53" s="1275"/>
      <c r="CV53" s="1275">
        <v>67.400000000000006</v>
      </c>
      <c r="CW53" s="1275"/>
      <c r="CX53" s="1275"/>
      <c r="CY53" s="1275"/>
      <c r="CZ53" s="1275"/>
      <c r="DA53" s="1275"/>
      <c r="DB53" s="1275"/>
      <c r="DC53" s="1275"/>
    </row>
    <row r="54" spans="1:109" ht="13.2" x14ac:dyDescent="0.2">
      <c r="A54" s="380"/>
      <c r="B54" s="372"/>
      <c r="G54" s="1280"/>
      <c r="H54" s="1280"/>
      <c r="I54" s="1270"/>
      <c r="J54" s="1270"/>
      <c r="K54" s="1276"/>
      <c r="L54" s="1276"/>
      <c r="M54" s="1276"/>
      <c r="N54" s="1276"/>
      <c r="AM54" s="381"/>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380"/>
      <c r="B55" s="372"/>
      <c r="G55" s="1270"/>
      <c r="H55" s="1270"/>
      <c r="I55" s="1270"/>
      <c r="J55" s="1270"/>
      <c r="K55" s="1276"/>
      <c r="L55" s="1276"/>
      <c r="M55" s="1276"/>
      <c r="N55" s="1276"/>
      <c r="AN55" s="1274" t="s">
        <v>571</v>
      </c>
      <c r="AO55" s="1274"/>
      <c r="AP55" s="1274"/>
      <c r="AQ55" s="1274"/>
      <c r="AR55" s="1274"/>
      <c r="AS55" s="1274"/>
      <c r="AT55" s="1274"/>
      <c r="AU55" s="1274"/>
      <c r="AV55" s="1274"/>
      <c r="AW55" s="1274"/>
      <c r="AX55" s="1274"/>
      <c r="AY55" s="1274"/>
      <c r="AZ55" s="1274"/>
      <c r="BA55" s="1274"/>
      <c r="BB55" s="1277" t="s">
        <v>569</v>
      </c>
      <c r="BC55" s="1277"/>
      <c r="BD55" s="1277"/>
      <c r="BE55" s="1277"/>
      <c r="BF55" s="1277"/>
      <c r="BG55" s="1277"/>
      <c r="BH55" s="1277"/>
      <c r="BI55" s="1277"/>
      <c r="BJ55" s="1277"/>
      <c r="BK55" s="1277"/>
      <c r="BL55" s="1277"/>
      <c r="BM55" s="1277"/>
      <c r="BN55" s="1277"/>
      <c r="BO55" s="1277"/>
      <c r="BP55" s="1275">
        <v>10.4</v>
      </c>
      <c r="BQ55" s="1275"/>
      <c r="BR55" s="1275"/>
      <c r="BS55" s="1275"/>
      <c r="BT55" s="1275"/>
      <c r="BU55" s="1275"/>
      <c r="BV55" s="1275"/>
      <c r="BW55" s="1275"/>
      <c r="BX55" s="1275">
        <v>10.9</v>
      </c>
      <c r="BY55" s="1275"/>
      <c r="BZ55" s="1275"/>
      <c r="CA55" s="1275"/>
      <c r="CB55" s="1275"/>
      <c r="CC55" s="1275"/>
      <c r="CD55" s="1275"/>
      <c r="CE55" s="1275"/>
      <c r="CF55" s="1275">
        <v>6.5</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2" x14ac:dyDescent="0.2">
      <c r="A56" s="380"/>
      <c r="B56" s="372"/>
      <c r="G56" s="1270"/>
      <c r="H56" s="1270"/>
      <c r="I56" s="1270"/>
      <c r="J56" s="1270"/>
      <c r="K56" s="1276"/>
      <c r="L56" s="1276"/>
      <c r="M56" s="1276"/>
      <c r="N56" s="1276"/>
      <c r="AN56" s="1274"/>
      <c r="AO56" s="1274"/>
      <c r="AP56" s="1274"/>
      <c r="AQ56" s="1274"/>
      <c r="AR56" s="1274"/>
      <c r="AS56" s="1274"/>
      <c r="AT56" s="1274"/>
      <c r="AU56" s="1274"/>
      <c r="AV56" s="1274"/>
      <c r="AW56" s="1274"/>
      <c r="AX56" s="1274"/>
      <c r="AY56" s="1274"/>
      <c r="AZ56" s="1274"/>
      <c r="BA56" s="1274"/>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0" customFormat="1" ht="13.2" x14ac:dyDescent="0.2">
      <c r="B57" s="384"/>
      <c r="G57" s="1270"/>
      <c r="H57" s="1270"/>
      <c r="I57" s="1279"/>
      <c r="J57" s="1279"/>
      <c r="K57" s="1276"/>
      <c r="L57" s="1276"/>
      <c r="M57" s="1276"/>
      <c r="N57" s="1276"/>
      <c r="AM57" s="366"/>
      <c r="AN57" s="1274"/>
      <c r="AO57" s="1274"/>
      <c r="AP57" s="1274"/>
      <c r="AQ57" s="1274"/>
      <c r="AR57" s="1274"/>
      <c r="AS57" s="1274"/>
      <c r="AT57" s="1274"/>
      <c r="AU57" s="1274"/>
      <c r="AV57" s="1274"/>
      <c r="AW57" s="1274"/>
      <c r="AX57" s="1274"/>
      <c r="AY57" s="1274"/>
      <c r="AZ57" s="1274"/>
      <c r="BA57" s="1274"/>
      <c r="BB57" s="1277" t="s">
        <v>570</v>
      </c>
      <c r="BC57" s="1277"/>
      <c r="BD57" s="1277"/>
      <c r="BE57" s="1277"/>
      <c r="BF57" s="1277"/>
      <c r="BG57" s="1277"/>
      <c r="BH57" s="1277"/>
      <c r="BI57" s="1277"/>
      <c r="BJ57" s="1277"/>
      <c r="BK57" s="1277"/>
      <c r="BL57" s="1277"/>
      <c r="BM57" s="1277"/>
      <c r="BN57" s="1277"/>
      <c r="BO57" s="1277"/>
      <c r="BP57" s="1275">
        <v>61.3</v>
      </c>
      <c r="BQ57" s="1275"/>
      <c r="BR57" s="1275"/>
      <c r="BS57" s="1275"/>
      <c r="BT57" s="1275"/>
      <c r="BU57" s="1275"/>
      <c r="BV57" s="1275"/>
      <c r="BW57" s="1275"/>
      <c r="BX57" s="1275">
        <v>62.2</v>
      </c>
      <c r="BY57" s="1275"/>
      <c r="BZ57" s="1275"/>
      <c r="CA57" s="1275"/>
      <c r="CB57" s="1275"/>
      <c r="CC57" s="1275"/>
      <c r="CD57" s="1275"/>
      <c r="CE57" s="1275"/>
      <c r="CF57" s="1275">
        <v>63.6</v>
      </c>
      <c r="CG57" s="1275"/>
      <c r="CH57" s="1275"/>
      <c r="CI57" s="1275"/>
      <c r="CJ57" s="1275"/>
      <c r="CK57" s="1275"/>
      <c r="CL57" s="1275"/>
      <c r="CM57" s="1275"/>
      <c r="CN57" s="1275">
        <v>64.7</v>
      </c>
      <c r="CO57" s="1275"/>
      <c r="CP57" s="1275"/>
      <c r="CQ57" s="1275"/>
      <c r="CR57" s="1275"/>
      <c r="CS57" s="1275"/>
      <c r="CT57" s="1275"/>
      <c r="CU57" s="1275"/>
      <c r="CV57" s="1275">
        <v>66.3</v>
      </c>
      <c r="CW57" s="1275"/>
      <c r="CX57" s="1275"/>
      <c r="CY57" s="1275"/>
      <c r="CZ57" s="1275"/>
      <c r="DA57" s="1275"/>
      <c r="DB57" s="1275"/>
      <c r="DC57" s="1275"/>
      <c r="DD57" s="385"/>
      <c r="DE57" s="384"/>
    </row>
    <row r="58" spans="1:109" s="380" customFormat="1" ht="13.2" x14ac:dyDescent="0.2">
      <c r="A58" s="366"/>
      <c r="B58" s="384"/>
      <c r="G58" s="1270"/>
      <c r="H58" s="1270"/>
      <c r="I58" s="1279"/>
      <c r="J58" s="1279"/>
      <c r="K58" s="1276"/>
      <c r="L58" s="1276"/>
      <c r="M58" s="1276"/>
      <c r="N58" s="1276"/>
      <c r="AM58" s="366"/>
      <c r="AN58" s="1274"/>
      <c r="AO58" s="1274"/>
      <c r="AP58" s="1274"/>
      <c r="AQ58" s="1274"/>
      <c r="AR58" s="1274"/>
      <c r="AS58" s="1274"/>
      <c r="AT58" s="1274"/>
      <c r="AU58" s="1274"/>
      <c r="AV58" s="1274"/>
      <c r="AW58" s="1274"/>
      <c r="AX58" s="1274"/>
      <c r="AY58" s="1274"/>
      <c r="AZ58" s="1274"/>
      <c r="BA58" s="1274"/>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70"/>
      <c r="H72" s="1270"/>
      <c r="I72" s="1270"/>
      <c r="J72" s="1270"/>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527</v>
      </c>
      <c r="BQ72" s="1274"/>
      <c r="BR72" s="1274"/>
      <c r="BS72" s="1274"/>
      <c r="BT72" s="1274"/>
      <c r="BU72" s="1274"/>
      <c r="BV72" s="1274"/>
      <c r="BW72" s="1274"/>
      <c r="BX72" s="1274" t="s">
        <v>528</v>
      </c>
      <c r="BY72" s="1274"/>
      <c r="BZ72" s="1274"/>
      <c r="CA72" s="1274"/>
      <c r="CB72" s="1274"/>
      <c r="CC72" s="1274"/>
      <c r="CD72" s="1274"/>
      <c r="CE72" s="1274"/>
      <c r="CF72" s="1274" t="s">
        <v>529</v>
      </c>
      <c r="CG72" s="1274"/>
      <c r="CH72" s="1274"/>
      <c r="CI72" s="1274"/>
      <c r="CJ72" s="1274"/>
      <c r="CK72" s="1274"/>
      <c r="CL72" s="1274"/>
      <c r="CM72" s="1274"/>
      <c r="CN72" s="1274" t="s">
        <v>530</v>
      </c>
      <c r="CO72" s="1274"/>
      <c r="CP72" s="1274"/>
      <c r="CQ72" s="1274"/>
      <c r="CR72" s="1274"/>
      <c r="CS72" s="1274"/>
      <c r="CT72" s="1274"/>
      <c r="CU72" s="1274"/>
      <c r="CV72" s="1274" t="s">
        <v>531</v>
      </c>
      <c r="CW72" s="1274"/>
      <c r="CX72" s="1274"/>
      <c r="CY72" s="1274"/>
      <c r="CZ72" s="1274"/>
      <c r="DA72" s="1274"/>
      <c r="DB72" s="1274"/>
      <c r="DC72" s="1274"/>
    </row>
    <row r="73" spans="2:107" ht="13.2" x14ac:dyDescent="0.2">
      <c r="B73" s="372"/>
      <c r="G73" s="1280"/>
      <c r="H73" s="1280"/>
      <c r="I73" s="1280"/>
      <c r="J73" s="1280"/>
      <c r="K73" s="1281"/>
      <c r="L73" s="1281"/>
      <c r="M73" s="1281"/>
      <c r="N73" s="1281"/>
      <c r="AM73" s="381"/>
      <c r="AN73" s="1277" t="s">
        <v>568</v>
      </c>
      <c r="AO73" s="1277"/>
      <c r="AP73" s="1277"/>
      <c r="AQ73" s="1277"/>
      <c r="AR73" s="1277"/>
      <c r="AS73" s="1277"/>
      <c r="AT73" s="1277"/>
      <c r="AU73" s="1277"/>
      <c r="AV73" s="1277"/>
      <c r="AW73" s="1277"/>
      <c r="AX73" s="1277"/>
      <c r="AY73" s="1277"/>
      <c r="AZ73" s="1277"/>
      <c r="BA73" s="1277"/>
      <c r="BB73" s="1277" t="s">
        <v>569</v>
      </c>
      <c r="BC73" s="1277"/>
      <c r="BD73" s="1277"/>
      <c r="BE73" s="1277"/>
      <c r="BF73" s="1277"/>
      <c r="BG73" s="1277"/>
      <c r="BH73" s="1277"/>
      <c r="BI73" s="1277"/>
      <c r="BJ73" s="1277"/>
      <c r="BK73" s="1277"/>
      <c r="BL73" s="1277"/>
      <c r="BM73" s="1277"/>
      <c r="BN73" s="1277"/>
      <c r="BO73" s="1277"/>
      <c r="BP73" s="1275">
        <v>72.3</v>
      </c>
      <c r="BQ73" s="1275"/>
      <c r="BR73" s="1275"/>
      <c r="BS73" s="1275"/>
      <c r="BT73" s="1275"/>
      <c r="BU73" s="1275"/>
      <c r="BV73" s="1275"/>
      <c r="BW73" s="1275"/>
      <c r="BX73" s="1275">
        <v>53.6</v>
      </c>
      <c r="BY73" s="1275"/>
      <c r="BZ73" s="1275"/>
      <c r="CA73" s="1275"/>
      <c r="CB73" s="1275"/>
      <c r="CC73" s="1275"/>
      <c r="CD73" s="1275"/>
      <c r="CE73" s="1275"/>
      <c r="CF73" s="1275">
        <v>32.9</v>
      </c>
      <c r="CG73" s="1275"/>
      <c r="CH73" s="1275"/>
      <c r="CI73" s="1275"/>
      <c r="CJ73" s="1275"/>
      <c r="CK73" s="1275"/>
      <c r="CL73" s="1275"/>
      <c r="CM73" s="1275"/>
      <c r="CN73" s="1275">
        <v>26.6</v>
      </c>
      <c r="CO73" s="1275"/>
      <c r="CP73" s="1275"/>
      <c r="CQ73" s="1275"/>
      <c r="CR73" s="1275"/>
      <c r="CS73" s="1275"/>
      <c r="CT73" s="1275"/>
      <c r="CU73" s="1275"/>
      <c r="CV73" s="1275">
        <v>23.5</v>
      </c>
      <c r="CW73" s="1275"/>
      <c r="CX73" s="1275"/>
      <c r="CY73" s="1275"/>
      <c r="CZ73" s="1275"/>
      <c r="DA73" s="1275"/>
      <c r="DB73" s="1275"/>
      <c r="DC73" s="1275"/>
    </row>
    <row r="74" spans="2:107" ht="13.2" x14ac:dyDescent="0.2">
      <c r="B74" s="372"/>
      <c r="G74" s="1280"/>
      <c r="H74" s="1280"/>
      <c r="I74" s="1280"/>
      <c r="J74" s="1280"/>
      <c r="K74" s="1281"/>
      <c r="L74" s="1281"/>
      <c r="M74" s="1281"/>
      <c r="N74" s="1281"/>
      <c r="AM74" s="381"/>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372"/>
      <c r="G75" s="1280"/>
      <c r="H75" s="1280"/>
      <c r="I75" s="1270"/>
      <c r="J75" s="1270"/>
      <c r="K75" s="1276"/>
      <c r="L75" s="1276"/>
      <c r="M75" s="1276"/>
      <c r="N75" s="1276"/>
      <c r="AM75" s="381"/>
      <c r="AN75" s="1277"/>
      <c r="AO75" s="1277"/>
      <c r="AP75" s="1277"/>
      <c r="AQ75" s="1277"/>
      <c r="AR75" s="1277"/>
      <c r="AS75" s="1277"/>
      <c r="AT75" s="1277"/>
      <c r="AU75" s="1277"/>
      <c r="AV75" s="1277"/>
      <c r="AW75" s="1277"/>
      <c r="AX75" s="1277"/>
      <c r="AY75" s="1277"/>
      <c r="AZ75" s="1277"/>
      <c r="BA75" s="1277"/>
      <c r="BB75" s="1277" t="s">
        <v>574</v>
      </c>
      <c r="BC75" s="1277"/>
      <c r="BD75" s="1277"/>
      <c r="BE75" s="1277"/>
      <c r="BF75" s="1277"/>
      <c r="BG75" s="1277"/>
      <c r="BH75" s="1277"/>
      <c r="BI75" s="1277"/>
      <c r="BJ75" s="1277"/>
      <c r="BK75" s="1277"/>
      <c r="BL75" s="1277"/>
      <c r="BM75" s="1277"/>
      <c r="BN75" s="1277"/>
      <c r="BO75" s="1277"/>
      <c r="BP75" s="1275">
        <v>11.9</v>
      </c>
      <c r="BQ75" s="1275"/>
      <c r="BR75" s="1275"/>
      <c r="BS75" s="1275"/>
      <c r="BT75" s="1275"/>
      <c r="BU75" s="1275"/>
      <c r="BV75" s="1275"/>
      <c r="BW75" s="1275"/>
      <c r="BX75" s="1275">
        <v>11.7</v>
      </c>
      <c r="BY75" s="1275"/>
      <c r="BZ75" s="1275"/>
      <c r="CA75" s="1275"/>
      <c r="CB75" s="1275"/>
      <c r="CC75" s="1275"/>
      <c r="CD75" s="1275"/>
      <c r="CE75" s="1275"/>
      <c r="CF75" s="1275">
        <v>11</v>
      </c>
      <c r="CG75" s="1275"/>
      <c r="CH75" s="1275"/>
      <c r="CI75" s="1275"/>
      <c r="CJ75" s="1275"/>
      <c r="CK75" s="1275"/>
      <c r="CL75" s="1275"/>
      <c r="CM75" s="1275"/>
      <c r="CN75" s="1275">
        <v>10.8</v>
      </c>
      <c r="CO75" s="1275"/>
      <c r="CP75" s="1275"/>
      <c r="CQ75" s="1275"/>
      <c r="CR75" s="1275"/>
      <c r="CS75" s="1275"/>
      <c r="CT75" s="1275"/>
      <c r="CU75" s="1275"/>
      <c r="CV75" s="1275">
        <v>10.8</v>
      </c>
      <c r="CW75" s="1275"/>
      <c r="CX75" s="1275"/>
      <c r="CY75" s="1275"/>
      <c r="CZ75" s="1275"/>
      <c r="DA75" s="1275"/>
      <c r="DB75" s="1275"/>
      <c r="DC75" s="1275"/>
    </row>
    <row r="76" spans="2:107" ht="13.2" x14ac:dyDescent="0.2">
      <c r="B76" s="372"/>
      <c r="G76" s="1280"/>
      <c r="H76" s="1280"/>
      <c r="I76" s="1270"/>
      <c r="J76" s="1270"/>
      <c r="K76" s="1276"/>
      <c r="L76" s="1276"/>
      <c r="M76" s="1276"/>
      <c r="N76" s="1276"/>
      <c r="AM76" s="381"/>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372"/>
      <c r="G77" s="1270"/>
      <c r="H77" s="1270"/>
      <c r="I77" s="1270"/>
      <c r="J77" s="1270"/>
      <c r="K77" s="1281"/>
      <c r="L77" s="1281"/>
      <c r="M77" s="1281"/>
      <c r="N77" s="1281"/>
      <c r="AN77" s="1274" t="s">
        <v>571</v>
      </c>
      <c r="AO77" s="1274"/>
      <c r="AP77" s="1274"/>
      <c r="AQ77" s="1274"/>
      <c r="AR77" s="1274"/>
      <c r="AS77" s="1274"/>
      <c r="AT77" s="1274"/>
      <c r="AU77" s="1274"/>
      <c r="AV77" s="1274"/>
      <c r="AW77" s="1274"/>
      <c r="AX77" s="1274"/>
      <c r="AY77" s="1274"/>
      <c r="AZ77" s="1274"/>
      <c r="BA77" s="1274"/>
      <c r="BB77" s="1277" t="s">
        <v>569</v>
      </c>
      <c r="BC77" s="1277"/>
      <c r="BD77" s="1277"/>
      <c r="BE77" s="1277"/>
      <c r="BF77" s="1277"/>
      <c r="BG77" s="1277"/>
      <c r="BH77" s="1277"/>
      <c r="BI77" s="1277"/>
      <c r="BJ77" s="1277"/>
      <c r="BK77" s="1277"/>
      <c r="BL77" s="1277"/>
      <c r="BM77" s="1277"/>
      <c r="BN77" s="1277"/>
      <c r="BO77" s="1277"/>
      <c r="BP77" s="1275">
        <v>10.4</v>
      </c>
      <c r="BQ77" s="1275"/>
      <c r="BR77" s="1275"/>
      <c r="BS77" s="1275"/>
      <c r="BT77" s="1275"/>
      <c r="BU77" s="1275"/>
      <c r="BV77" s="1275"/>
      <c r="BW77" s="1275"/>
      <c r="BX77" s="1275">
        <v>10.9</v>
      </c>
      <c r="BY77" s="1275"/>
      <c r="BZ77" s="1275"/>
      <c r="CA77" s="1275"/>
      <c r="CB77" s="1275"/>
      <c r="CC77" s="1275"/>
      <c r="CD77" s="1275"/>
      <c r="CE77" s="1275"/>
      <c r="CF77" s="1275">
        <v>6.5</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2" x14ac:dyDescent="0.2">
      <c r="B78" s="372"/>
      <c r="G78" s="1270"/>
      <c r="H78" s="1270"/>
      <c r="I78" s="1270"/>
      <c r="J78" s="1270"/>
      <c r="K78" s="1281"/>
      <c r="L78" s="1281"/>
      <c r="M78" s="1281"/>
      <c r="N78" s="1281"/>
      <c r="AN78" s="1274"/>
      <c r="AO78" s="1274"/>
      <c r="AP78" s="1274"/>
      <c r="AQ78" s="1274"/>
      <c r="AR78" s="1274"/>
      <c r="AS78" s="1274"/>
      <c r="AT78" s="1274"/>
      <c r="AU78" s="1274"/>
      <c r="AV78" s="1274"/>
      <c r="AW78" s="1274"/>
      <c r="AX78" s="1274"/>
      <c r="AY78" s="1274"/>
      <c r="AZ78" s="1274"/>
      <c r="BA78" s="1274"/>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372"/>
      <c r="G79" s="1270"/>
      <c r="H79" s="1270"/>
      <c r="I79" s="1279"/>
      <c r="J79" s="1279"/>
      <c r="K79" s="1282"/>
      <c r="L79" s="1282"/>
      <c r="M79" s="1282"/>
      <c r="N79" s="1282"/>
      <c r="AN79" s="1274"/>
      <c r="AO79" s="1274"/>
      <c r="AP79" s="1274"/>
      <c r="AQ79" s="1274"/>
      <c r="AR79" s="1274"/>
      <c r="AS79" s="1274"/>
      <c r="AT79" s="1274"/>
      <c r="AU79" s="1274"/>
      <c r="AV79" s="1274"/>
      <c r="AW79" s="1274"/>
      <c r="AX79" s="1274"/>
      <c r="AY79" s="1274"/>
      <c r="AZ79" s="1274"/>
      <c r="BA79" s="1274"/>
      <c r="BB79" s="1277" t="s">
        <v>574</v>
      </c>
      <c r="BC79" s="1277"/>
      <c r="BD79" s="1277"/>
      <c r="BE79" s="1277"/>
      <c r="BF79" s="1277"/>
      <c r="BG79" s="1277"/>
      <c r="BH79" s="1277"/>
      <c r="BI79" s="1277"/>
      <c r="BJ79" s="1277"/>
      <c r="BK79" s="1277"/>
      <c r="BL79" s="1277"/>
      <c r="BM79" s="1277"/>
      <c r="BN79" s="1277"/>
      <c r="BO79" s="1277"/>
      <c r="BP79" s="1275">
        <v>6.6</v>
      </c>
      <c r="BQ79" s="1275"/>
      <c r="BR79" s="1275"/>
      <c r="BS79" s="1275"/>
      <c r="BT79" s="1275"/>
      <c r="BU79" s="1275"/>
      <c r="BV79" s="1275"/>
      <c r="BW79" s="1275"/>
      <c r="BX79" s="1275">
        <v>5.9</v>
      </c>
      <c r="BY79" s="1275"/>
      <c r="BZ79" s="1275"/>
      <c r="CA79" s="1275"/>
      <c r="CB79" s="1275"/>
      <c r="CC79" s="1275"/>
      <c r="CD79" s="1275"/>
      <c r="CE79" s="1275"/>
      <c r="CF79" s="1275">
        <v>5.9</v>
      </c>
      <c r="CG79" s="1275"/>
      <c r="CH79" s="1275"/>
      <c r="CI79" s="1275"/>
      <c r="CJ79" s="1275"/>
      <c r="CK79" s="1275"/>
      <c r="CL79" s="1275"/>
      <c r="CM79" s="1275"/>
      <c r="CN79" s="1275">
        <v>6.1</v>
      </c>
      <c r="CO79" s="1275"/>
      <c r="CP79" s="1275"/>
      <c r="CQ79" s="1275"/>
      <c r="CR79" s="1275"/>
      <c r="CS79" s="1275"/>
      <c r="CT79" s="1275"/>
      <c r="CU79" s="1275"/>
      <c r="CV79" s="1275">
        <v>6.5</v>
      </c>
      <c r="CW79" s="1275"/>
      <c r="CX79" s="1275"/>
      <c r="CY79" s="1275"/>
      <c r="CZ79" s="1275"/>
      <c r="DA79" s="1275"/>
      <c r="DB79" s="1275"/>
      <c r="DC79" s="1275"/>
    </row>
    <row r="80" spans="2:107" ht="13.2" x14ac:dyDescent="0.2">
      <c r="B80" s="372"/>
      <c r="G80" s="1270"/>
      <c r="H80" s="1270"/>
      <c r="I80" s="1279"/>
      <c r="J80" s="1279"/>
      <c r="K80" s="1282"/>
      <c r="L80" s="1282"/>
      <c r="M80" s="1282"/>
      <c r="N80" s="1282"/>
      <c r="AN80" s="1274"/>
      <c r="AO80" s="1274"/>
      <c r="AP80" s="1274"/>
      <c r="AQ80" s="1274"/>
      <c r="AR80" s="1274"/>
      <c r="AS80" s="1274"/>
      <c r="AT80" s="1274"/>
      <c r="AU80" s="1274"/>
      <c r="AV80" s="1274"/>
      <c r="AW80" s="1274"/>
      <c r="AX80" s="1274"/>
      <c r="AY80" s="1274"/>
      <c r="AZ80" s="1274"/>
      <c r="BA80" s="1274"/>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55aU61v5C2RWGatsd1LS9HspVn03gK1mQBEqFReIP1KP0ZCb0aRErAU59kCWWlJI0uqcgSTzEgLvxFjRFdswlA==" saltValue="9zXlHxALSLwlQHjXYQWG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B9r/gbh1xsmefqCepDRGC55W4pCFCsOaek5iznD3DVvKvSvNJ6V5QKtdovcS2faOVSkVsMNh0jkUtE4qpM4W9Q==" saltValue="Iiu2JN/u2pwrxDa97UQe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6U47hMpTpGpnkMmC1TXIo4y3n58TK8vh++UK4nO2pwuQq8hV9eY3ZZTLOPhRMAXDPuLwJ2Aa9+u1gP66juepJg==" saltValue="vwveKFMeSb3aJpJ6AmGm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130768</v>
      </c>
      <c r="E3" s="156"/>
      <c r="F3" s="157">
        <v>59119</v>
      </c>
      <c r="G3" s="158"/>
      <c r="H3" s="159"/>
    </row>
    <row r="4" spans="1:8" x14ac:dyDescent="0.2">
      <c r="A4" s="160"/>
      <c r="B4" s="161"/>
      <c r="C4" s="162"/>
      <c r="D4" s="163">
        <v>88212</v>
      </c>
      <c r="E4" s="164"/>
      <c r="F4" s="165">
        <v>29900</v>
      </c>
      <c r="G4" s="166"/>
      <c r="H4" s="167"/>
    </row>
    <row r="5" spans="1:8" x14ac:dyDescent="0.2">
      <c r="A5" s="148" t="s">
        <v>521</v>
      </c>
      <c r="B5" s="153"/>
      <c r="C5" s="154"/>
      <c r="D5" s="155">
        <v>59529</v>
      </c>
      <c r="E5" s="156"/>
      <c r="F5" s="157">
        <v>53895</v>
      </c>
      <c r="G5" s="158"/>
      <c r="H5" s="159"/>
    </row>
    <row r="6" spans="1:8" x14ac:dyDescent="0.2">
      <c r="A6" s="160"/>
      <c r="B6" s="161"/>
      <c r="C6" s="162"/>
      <c r="D6" s="163">
        <v>40175</v>
      </c>
      <c r="E6" s="164"/>
      <c r="F6" s="165">
        <v>31224</v>
      </c>
      <c r="G6" s="166"/>
      <c r="H6" s="167"/>
    </row>
    <row r="7" spans="1:8" x14ac:dyDescent="0.2">
      <c r="A7" s="148" t="s">
        <v>522</v>
      </c>
      <c r="B7" s="153"/>
      <c r="C7" s="154"/>
      <c r="D7" s="155">
        <v>44278</v>
      </c>
      <c r="E7" s="156"/>
      <c r="F7" s="157">
        <v>56181</v>
      </c>
      <c r="G7" s="158"/>
      <c r="H7" s="159"/>
    </row>
    <row r="8" spans="1:8" x14ac:dyDescent="0.2">
      <c r="A8" s="160"/>
      <c r="B8" s="161"/>
      <c r="C8" s="162"/>
      <c r="D8" s="163">
        <v>25440</v>
      </c>
      <c r="E8" s="164"/>
      <c r="F8" s="165">
        <v>32039</v>
      </c>
      <c r="G8" s="166"/>
      <c r="H8" s="167"/>
    </row>
    <row r="9" spans="1:8" x14ac:dyDescent="0.2">
      <c r="A9" s="148" t="s">
        <v>523</v>
      </c>
      <c r="B9" s="153"/>
      <c r="C9" s="154"/>
      <c r="D9" s="155">
        <v>72039</v>
      </c>
      <c r="E9" s="156"/>
      <c r="F9" s="157">
        <v>47730</v>
      </c>
      <c r="G9" s="158"/>
      <c r="H9" s="159"/>
    </row>
    <row r="10" spans="1:8" x14ac:dyDescent="0.2">
      <c r="A10" s="160"/>
      <c r="B10" s="161"/>
      <c r="C10" s="162"/>
      <c r="D10" s="163">
        <v>37043</v>
      </c>
      <c r="E10" s="164"/>
      <c r="F10" s="165">
        <v>26378</v>
      </c>
      <c r="G10" s="166"/>
      <c r="H10" s="167"/>
    </row>
    <row r="11" spans="1:8" x14ac:dyDescent="0.2">
      <c r="A11" s="148" t="s">
        <v>524</v>
      </c>
      <c r="B11" s="153"/>
      <c r="C11" s="154"/>
      <c r="D11" s="155">
        <v>70471</v>
      </c>
      <c r="E11" s="156"/>
      <c r="F11" s="157">
        <v>61921</v>
      </c>
      <c r="G11" s="158"/>
      <c r="H11" s="159"/>
    </row>
    <row r="12" spans="1:8" x14ac:dyDescent="0.2">
      <c r="A12" s="160"/>
      <c r="B12" s="161"/>
      <c r="C12" s="168"/>
      <c r="D12" s="163">
        <v>44409</v>
      </c>
      <c r="E12" s="164"/>
      <c r="F12" s="165">
        <v>34719</v>
      </c>
      <c r="G12" s="166"/>
      <c r="H12" s="167"/>
    </row>
    <row r="13" spans="1:8" x14ac:dyDescent="0.2">
      <c r="A13" s="148"/>
      <c r="B13" s="153"/>
      <c r="C13" s="169"/>
      <c r="D13" s="170">
        <v>75417</v>
      </c>
      <c r="E13" s="171"/>
      <c r="F13" s="172">
        <v>55769</v>
      </c>
      <c r="G13" s="173"/>
      <c r="H13" s="159"/>
    </row>
    <row r="14" spans="1:8" x14ac:dyDescent="0.2">
      <c r="A14" s="160"/>
      <c r="B14" s="161"/>
      <c r="C14" s="162"/>
      <c r="D14" s="163">
        <v>47056</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12.5</v>
      </c>
      <c r="C19" s="174">
        <f>ROUND(VALUE(SUBSTITUTE(実質収支比率等に係る経年分析!G$48,"▲","-")),2)</f>
        <v>9.23</v>
      </c>
      <c r="D19" s="174">
        <f>ROUND(VALUE(SUBSTITUTE(実質収支比率等に係る経年分析!H$48,"▲","-")),2)</f>
        <v>10.45</v>
      </c>
      <c r="E19" s="174">
        <f>ROUND(VALUE(SUBSTITUTE(実質収支比率等に係る経年分析!I$48,"▲","-")),2)</f>
        <v>11.78</v>
      </c>
      <c r="F19" s="174">
        <f>ROUND(VALUE(SUBSTITUTE(実質収支比率等に係る経年分析!J$48,"▲","-")),2)</f>
        <v>13.03</v>
      </c>
    </row>
    <row r="20" spans="1:11" x14ac:dyDescent="0.2">
      <c r="A20" s="174" t="s">
        <v>53</v>
      </c>
      <c r="B20" s="174">
        <f>ROUND(VALUE(SUBSTITUTE(実質収支比率等に係る経年分析!F$47,"▲","-")),2)</f>
        <v>17.36</v>
      </c>
      <c r="C20" s="174">
        <f>ROUND(VALUE(SUBSTITUTE(実質収支比率等に係る経年分析!G$47,"▲","-")),2)</f>
        <v>19.91</v>
      </c>
      <c r="D20" s="174">
        <f>ROUND(VALUE(SUBSTITUTE(実質収支比率等に係る経年分析!H$47,"▲","-")),2)</f>
        <v>24.46</v>
      </c>
      <c r="E20" s="174">
        <f>ROUND(VALUE(SUBSTITUTE(実質収支比率等に係る経年分析!I$47,"▲","-")),2)</f>
        <v>25.32</v>
      </c>
      <c r="F20" s="174">
        <f>ROUND(VALUE(SUBSTITUTE(実質収支比率等に係る経年分析!J$47,"▲","-")),2)</f>
        <v>25.1</v>
      </c>
    </row>
    <row r="21" spans="1:11" x14ac:dyDescent="0.2">
      <c r="A21" s="174" t="s">
        <v>54</v>
      </c>
      <c r="B21" s="174">
        <f>IF(ISNUMBER(VALUE(SUBSTITUTE(実質収支比率等に係る経年分析!F$49,"▲","-"))),ROUND(VALUE(SUBSTITUTE(実質収支比率等に係る経年分析!F$49,"▲","-")),2),NA())</f>
        <v>3.88</v>
      </c>
      <c r="C21" s="174">
        <f>IF(ISNUMBER(VALUE(SUBSTITUTE(実質収支比率等に係る経年分析!G$49,"▲","-"))),ROUND(VALUE(SUBSTITUTE(実質収支比率等に係る経年分析!G$49,"▲","-")),2),NA())</f>
        <v>0.13</v>
      </c>
      <c r="D21" s="174">
        <f>IF(ISNUMBER(VALUE(SUBSTITUTE(実質収支比率等に係る経年分析!H$49,"▲","-"))),ROUND(VALUE(SUBSTITUTE(実質収支比率等に係る経年分析!H$49,"▲","-")),2),NA())</f>
        <v>6.8</v>
      </c>
      <c r="E21" s="174">
        <f>IF(ISNUMBER(VALUE(SUBSTITUTE(実質収支比率等に係る経年分析!I$49,"▲","-"))),ROUND(VALUE(SUBSTITUTE(実質収支比率等に係る経年分析!I$49,"▲","-")),2),NA())</f>
        <v>1.02</v>
      </c>
      <c r="F21" s="174">
        <f>IF(ISNUMBER(VALUE(SUBSTITUTE(実質収支比率等に係る経年分析!J$49,"▲","-"))),ROUND(VALUE(SUBSTITUTE(実質収支比率等に係る経年分析!J$49,"▲","-")),2),NA())</f>
        <v>1.43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庄内町後期高齢者医療保険特別会計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庄内町風力発電事業特別会計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庄内町下水道事業会計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0.39</v>
      </c>
    </row>
    <row r="32" spans="1:11" x14ac:dyDescent="0.2">
      <c r="A32" s="175" t="str">
        <f>IF(連結実質赤字比率に係る赤字・黒字の構成分析!C$38="",NA(),連結実質赤字比率に係る赤字・黒字の構成分析!C$38)</f>
        <v>庄内町国民健康保険特別会計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1.23</v>
      </c>
    </row>
    <row r="33" spans="1:16" x14ac:dyDescent="0.2">
      <c r="A33" s="175" t="str">
        <f>IF(連結実質赤字比率に係る赤字・黒字の構成分析!C$37="",NA(),連結実質赤字比率に係る赤字・黒字の構成分析!C$37)</f>
        <v>庄内町介護保険特別会計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2.2200000000000002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v>
      </c>
    </row>
    <row r="34" spans="1:16" x14ac:dyDescent="0.2">
      <c r="A34" s="175" t="str">
        <f>IF(連結実質赤字比率に係る赤字・黒字の構成分析!C$36="",NA(),連結実質赤字比率に係る赤字・黒字の構成分析!C$36)</f>
        <v>庄内町水道事業会計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v>
      </c>
    </row>
    <row r="35" spans="1:16" x14ac:dyDescent="0.2">
      <c r="A35" s="175" t="str">
        <f>IF(連結実質赤字比率に係る赤字・黒字の構成分析!C$35="",NA(),連結実質赤字比率に係る赤字・黒字の構成分析!C$35)</f>
        <v>庄内町ガス事業会計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9.2200000000000006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1699</v>
      </c>
      <c r="E42" s="176"/>
      <c r="F42" s="176"/>
      <c r="G42" s="176">
        <f>'実質公債費比率（分子）の構造'!L$52</f>
        <v>1651</v>
      </c>
      <c r="H42" s="176"/>
      <c r="I42" s="176"/>
      <c r="J42" s="176">
        <f>'実質公債費比率（分子）の構造'!M$52</f>
        <v>1618</v>
      </c>
      <c r="K42" s="176"/>
      <c r="L42" s="176"/>
      <c r="M42" s="176">
        <f>'実質公債費比率（分子）の構造'!N$52</f>
        <v>1568</v>
      </c>
      <c r="N42" s="176"/>
      <c r="O42" s="176"/>
      <c r="P42" s="176">
        <f>'実質公債費比率（分子）の構造'!O$52</f>
        <v>1580</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v>
      </c>
      <c r="C44" s="176"/>
      <c r="D44" s="176"/>
      <c r="E44" s="176">
        <f>'実質公債費比率（分子）の構造'!L$50</f>
        <v>12</v>
      </c>
      <c r="F44" s="176"/>
      <c r="G44" s="176"/>
      <c r="H44" s="176">
        <f>'実質公債費比率（分子）の構造'!M$50</f>
        <v>3</v>
      </c>
      <c r="I44" s="176"/>
      <c r="J44" s="176"/>
      <c r="K44" s="176">
        <f>'実質公債費比率（分子）の構造'!N$50</f>
        <v>3</v>
      </c>
      <c r="L44" s="176"/>
      <c r="M44" s="176"/>
      <c r="N44" s="176" t="str">
        <f>'実質公債費比率（分子）の構造'!O$50</f>
        <v>-</v>
      </c>
      <c r="O44" s="176"/>
      <c r="P44" s="176"/>
    </row>
    <row r="45" spans="1:16" x14ac:dyDescent="0.2">
      <c r="A45" s="176" t="s">
        <v>63</v>
      </c>
      <c r="B45" s="176">
        <f>'実質公債費比率（分子）の構造'!K$49</f>
        <v>7</v>
      </c>
      <c r="C45" s="176"/>
      <c r="D45" s="176"/>
      <c r="E45" s="176">
        <f>'実質公債費比率（分子）の構造'!L$49</f>
        <v>7</v>
      </c>
      <c r="F45" s="176"/>
      <c r="G45" s="176"/>
      <c r="H45" s="176">
        <f>'実質公債費比率（分子）の構造'!M$49</f>
        <v>2</v>
      </c>
      <c r="I45" s="176"/>
      <c r="J45" s="176"/>
      <c r="K45" s="176">
        <f>'実質公債費比率（分子）の構造'!N$49</f>
        <v>2</v>
      </c>
      <c r="L45" s="176"/>
      <c r="M45" s="176"/>
      <c r="N45" s="176">
        <f>'実質公債費比率（分子）の構造'!O$49</f>
        <v>3</v>
      </c>
      <c r="O45" s="176"/>
      <c r="P45" s="176"/>
    </row>
    <row r="46" spans="1:16" x14ac:dyDescent="0.2">
      <c r="A46" s="176" t="s">
        <v>64</v>
      </c>
      <c r="B46" s="176">
        <f>'実質公債費比率（分子）の構造'!K$48</f>
        <v>643</v>
      </c>
      <c r="C46" s="176"/>
      <c r="D46" s="176"/>
      <c r="E46" s="176">
        <f>'実質公債費比率（分子）の構造'!L$48</f>
        <v>654</v>
      </c>
      <c r="F46" s="176"/>
      <c r="G46" s="176"/>
      <c r="H46" s="176">
        <f>'実質公債費比率（分子）の構造'!M$48</f>
        <v>654</v>
      </c>
      <c r="I46" s="176"/>
      <c r="J46" s="176"/>
      <c r="K46" s="176">
        <f>'実質公債費比率（分子）の構造'!N$48</f>
        <v>658</v>
      </c>
      <c r="L46" s="176"/>
      <c r="M46" s="176"/>
      <c r="N46" s="176">
        <f>'実質公債費比率（分子）の構造'!O$48</f>
        <v>626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1702</v>
      </c>
      <c r="C49" s="176"/>
      <c r="D49" s="176"/>
      <c r="E49" s="176">
        <f>'実質公債費比率（分子）の構造'!L$45</f>
        <v>1619</v>
      </c>
      <c r="F49" s="176"/>
      <c r="G49" s="176"/>
      <c r="H49" s="176">
        <f>'実質公債費比率（分子）の構造'!M$45</f>
        <v>1584</v>
      </c>
      <c r="I49" s="176"/>
      <c r="J49" s="176"/>
      <c r="K49" s="176">
        <f>'実質公債費比率（分子）の構造'!N$45</f>
        <v>1571</v>
      </c>
      <c r="L49" s="176"/>
      <c r="M49" s="176"/>
      <c r="N49" s="176">
        <f>'実質公債費比率（分子）の構造'!O$45</f>
        <v>1614</v>
      </c>
      <c r="O49" s="176"/>
      <c r="P49" s="176"/>
    </row>
    <row r="50" spans="1:16" x14ac:dyDescent="0.2">
      <c r="A50" s="176" t="s">
        <v>67</v>
      </c>
      <c r="B50" s="176" t="e">
        <f>NA()</f>
        <v>#N/A</v>
      </c>
      <c r="C50" s="176">
        <f>IF(ISNUMBER('実質公債費比率（分子）の構造'!K$53),'実質公債費比率（分子）の構造'!K$53,NA())</f>
        <v>665</v>
      </c>
      <c r="D50" s="176" t="e">
        <f>NA()</f>
        <v>#N/A</v>
      </c>
      <c r="E50" s="176" t="e">
        <f>NA()</f>
        <v>#N/A</v>
      </c>
      <c r="F50" s="176">
        <f>IF(ISNUMBER('実質公債費比率（分子）の構造'!L$53),'実質公債費比率（分子）の構造'!L$53,NA())</f>
        <v>641</v>
      </c>
      <c r="G50" s="176" t="e">
        <f>NA()</f>
        <v>#N/A</v>
      </c>
      <c r="H50" s="176" t="e">
        <f>NA()</f>
        <v>#N/A</v>
      </c>
      <c r="I50" s="176">
        <f>IF(ISNUMBER('実質公債費比率（分子）の構造'!M$53),'実質公債費比率（分子）の構造'!M$53,NA())</f>
        <v>625</v>
      </c>
      <c r="J50" s="176" t="e">
        <f>NA()</f>
        <v>#N/A</v>
      </c>
      <c r="K50" s="176" t="e">
        <f>NA()</f>
        <v>#N/A</v>
      </c>
      <c r="L50" s="176">
        <f>IF(ISNUMBER('実質公債費比率（分子）の構造'!N$53),'実質公債費比率（分子）の構造'!N$53,NA())</f>
        <v>666</v>
      </c>
      <c r="M50" s="176" t="e">
        <f>NA()</f>
        <v>#N/A</v>
      </c>
      <c r="N50" s="176" t="e">
        <f>NA()</f>
        <v>#N/A</v>
      </c>
      <c r="O50" s="176">
        <f>IF(ISNUMBER('実質公債費比率（分子）の構造'!O$53),'実質公債費比率（分子）の構造'!O$53,NA())</f>
        <v>663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15620</v>
      </c>
      <c r="E56" s="175"/>
      <c r="F56" s="175"/>
      <c r="G56" s="175">
        <f>'将来負担比率（分子）の構造'!J$52</f>
        <v>15226</v>
      </c>
      <c r="H56" s="175"/>
      <c r="I56" s="175"/>
      <c r="J56" s="175">
        <f>'将来負担比率（分子）の構造'!K$52</f>
        <v>14611</v>
      </c>
      <c r="K56" s="175"/>
      <c r="L56" s="175"/>
      <c r="M56" s="175">
        <f>'将来負担比率（分子）の構造'!L$52</f>
        <v>13870</v>
      </c>
      <c r="N56" s="175"/>
      <c r="O56" s="175"/>
      <c r="P56" s="175">
        <f>'将来負担比率（分子）の構造'!M$52</f>
        <v>13151</v>
      </c>
    </row>
    <row r="57" spans="1:16" x14ac:dyDescent="0.2">
      <c r="A57" s="175" t="s">
        <v>42</v>
      </c>
      <c r="B57" s="175"/>
      <c r="C57" s="175"/>
      <c r="D57" s="175">
        <f>'将来負担比率（分子）の構造'!I$51</f>
        <v>691</v>
      </c>
      <c r="E57" s="175"/>
      <c r="F57" s="175"/>
      <c r="G57" s="175">
        <f>'将来負担比率（分子）の構造'!J$51</f>
        <v>613</v>
      </c>
      <c r="H57" s="175"/>
      <c r="I57" s="175"/>
      <c r="J57" s="175">
        <f>'将来負担比率（分子）の構造'!K$51</f>
        <v>530</v>
      </c>
      <c r="K57" s="175"/>
      <c r="L57" s="175"/>
      <c r="M57" s="175">
        <f>'将来負担比率（分子）の構造'!L$51</f>
        <v>470</v>
      </c>
      <c r="N57" s="175"/>
      <c r="O57" s="175"/>
      <c r="P57" s="175">
        <f>'将来負担比率（分子）の構造'!M$51</f>
        <v>429</v>
      </c>
    </row>
    <row r="58" spans="1:16" x14ac:dyDescent="0.2">
      <c r="A58" s="175" t="s">
        <v>41</v>
      </c>
      <c r="B58" s="175"/>
      <c r="C58" s="175"/>
      <c r="D58" s="175">
        <f>'将来負担比率（分子）の構造'!I$50</f>
        <v>4031</v>
      </c>
      <c r="E58" s="175"/>
      <c r="F58" s="175"/>
      <c r="G58" s="175">
        <f>'将来負担比率（分子）の構造'!J$50</f>
        <v>4454</v>
      </c>
      <c r="H58" s="175"/>
      <c r="I58" s="175"/>
      <c r="J58" s="175">
        <f>'将来負担比率（分子）の構造'!K$50</f>
        <v>5150</v>
      </c>
      <c r="K58" s="175"/>
      <c r="L58" s="175"/>
      <c r="M58" s="175">
        <f>'将来負担比率（分子）の構造'!L$50</f>
        <v>5476</v>
      </c>
      <c r="N58" s="175"/>
      <c r="O58" s="175"/>
      <c r="P58" s="175">
        <f>'将来負担比率（分子）の構造'!M$50</f>
        <v>5570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78</v>
      </c>
      <c r="C61" s="175"/>
      <c r="D61" s="175"/>
      <c r="E61" s="175">
        <f>'将来負担比率（分子）の構造'!J$46</f>
        <v>63</v>
      </c>
      <c r="F61" s="175"/>
      <c r="G61" s="175"/>
      <c r="H61" s="175">
        <f>'将来負担比率（分子）の構造'!K$46</f>
        <v>66</v>
      </c>
      <c r="I61" s="175"/>
      <c r="J61" s="175"/>
      <c r="K61" s="175">
        <f>'将来負担比率（分子）の構造'!L$46</f>
        <v>42</v>
      </c>
      <c r="L61" s="175"/>
      <c r="M61" s="175"/>
      <c r="N61" s="175">
        <f>'将来負担比率（分子）の構造'!M$46</f>
        <v>41</v>
      </c>
      <c r="O61" s="175"/>
      <c r="P61" s="175"/>
    </row>
    <row r="62" spans="1:16" x14ac:dyDescent="0.2">
      <c r="A62" s="175" t="s">
        <v>35</v>
      </c>
      <c r="B62" s="175">
        <f>'将来負担比率（分子）の構造'!I$45</f>
        <v>1754</v>
      </c>
      <c r="C62" s="175"/>
      <c r="D62" s="175"/>
      <c r="E62" s="175">
        <f>'将来負担比率（分子）の構造'!J$45</f>
        <v>1738</v>
      </c>
      <c r="F62" s="175"/>
      <c r="G62" s="175"/>
      <c r="H62" s="175">
        <f>'将来負担比率（分子）の構造'!K$45</f>
        <v>1709</v>
      </c>
      <c r="I62" s="175"/>
      <c r="J62" s="175"/>
      <c r="K62" s="175">
        <f>'将来負担比率（分子）の構造'!L$45</f>
        <v>1711</v>
      </c>
      <c r="L62" s="175"/>
      <c r="M62" s="175"/>
      <c r="N62" s="175">
        <f>'将来負担比率（分子）の構造'!M$45</f>
        <v>1700</v>
      </c>
      <c r="O62" s="175"/>
      <c r="P62" s="175"/>
    </row>
    <row r="63" spans="1:16" x14ac:dyDescent="0.2">
      <c r="A63" s="175" t="s">
        <v>34</v>
      </c>
      <c r="B63" s="175">
        <f>'将来負担比率（分子）の構造'!I$44</f>
        <v>19</v>
      </c>
      <c r="C63" s="175"/>
      <c r="D63" s="175"/>
      <c r="E63" s="175">
        <f>'将来負担比率（分子）の構造'!J$44</f>
        <v>18</v>
      </c>
      <c r="F63" s="175"/>
      <c r="G63" s="175"/>
      <c r="H63" s="175">
        <f>'将来負担比率（分子）の構造'!K$44</f>
        <v>15</v>
      </c>
      <c r="I63" s="175"/>
      <c r="J63" s="175"/>
      <c r="K63" s="175">
        <f>'将来負担比率（分子）の構造'!L$44</f>
        <v>13</v>
      </c>
      <c r="L63" s="175"/>
      <c r="M63" s="175"/>
      <c r="N63" s="175">
        <f>'将来負担比率（分子）の構造'!M$44</f>
        <v>12</v>
      </c>
      <c r="O63" s="175"/>
      <c r="P63" s="175"/>
    </row>
    <row r="64" spans="1:16" x14ac:dyDescent="0.2">
      <c r="A64" s="175" t="s">
        <v>33</v>
      </c>
      <c r="B64" s="175">
        <f>'将来負担比率（分子）の構造'!I$43</f>
        <v>6187</v>
      </c>
      <c r="C64" s="175"/>
      <c r="D64" s="175"/>
      <c r="E64" s="175">
        <f>'将来負担比率（分子）の構造'!J$43</f>
        <v>5494</v>
      </c>
      <c r="F64" s="175"/>
      <c r="G64" s="175"/>
      <c r="H64" s="175">
        <f>'将来負担比率（分子）の構造'!K$43</f>
        <v>4842</v>
      </c>
      <c r="I64" s="175"/>
      <c r="J64" s="175"/>
      <c r="K64" s="175">
        <f>'将来負担比率（分子）の構造'!L$43</f>
        <v>4465</v>
      </c>
      <c r="L64" s="175"/>
      <c r="M64" s="175"/>
      <c r="N64" s="175">
        <f>'将来負担比率（分子）の構造'!M$43</f>
        <v>4170</v>
      </c>
      <c r="O64" s="175"/>
      <c r="P64" s="175"/>
    </row>
    <row r="65" spans="1:16" x14ac:dyDescent="0.2">
      <c r="A65" s="175" t="s">
        <v>32</v>
      </c>
      <c r="B65" s="175">
        <f>'将来負担比率（分子）の構造'!I$42</f>
        <v>17</v>
      </c>
      <c r="C65" s="175"/>
      <c r="D65" s="175"/>
      <c r="E65" s="175">
        <f>'将来負担比率（分子）の構造'!J$42</f>
        <v>5</v>
      </c>
      <c r="F65" s="175"/>
      <c r="G65" s="175"/>
      <c r="H65" s="175">
        <f>'将来負担比率（分子）の構造'!K$42</f>
        <v>3</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16302</v>
      </c>
      <c r="C66" s="175"/>
      <c r="D66" s="175"/>
      <c r="E66" s="175">
        <f>'将来負担比率（分子）の構造'!J$41</f>
        <v>16087</v>
      </c>
      <c r="F66" s="175"/>
      <c r="G66" s="175"/>
      <c r="H66" s="175">
        <f>'将来負担比率（分子）の構造'!K$41</f>
        <v>15668</v>
      </c>
      <c r="I66" s="175"/>
      <c r="J66" s="175"/>
      <c r="K66" s="175">
        <f>'将来負担比率（分子）の構造'!L$41</f>
        <v>15158</v>
      </c>
      <c r="L66" s="175"/>
      <c r="M66" s="175"/>
      <c r="N66" s="175">
        <f>'将来負担比率（分子）の構造'!M$41</f>
        <v>14634</v>
      </c>
      <c r="O66" s="175"/>
      <c r="P66" s="175"/>
    </row>
    <row r="67" spans="1:16" x14ac:dyDescent="0.2">
      <c r="A67" s="175" t="s">
        <v>71</v>
      </c>
      <c r="B67" s="175" t="e">
        <f>NA()</f>
        <v>#N/A</v>
      </c>
      <c r="C67" s="175">
        <f>IF(ISNUMBER('将来負担比率（分子）の構造'!I$53), IF('将来負担比率（分子）の構造'!I$53 &lt; 0, 0, '将来負担比率（分子）の構造'!I$53), NA())</f>
        <v>4015</v>
      </c>
      <c r="D67" s="175" t="e">
        <f>NA()</f>
        <v>#N/A</v>
      </c>
      <c r="E67" s="175" t="e">
        <f>NA()</f>
        <v>#N/A</v>
      </c>
      <c r="F67" s="175">
        <f>IF(ISNUMBER('将来負担比率（分子）の構造'!J$53), IF('将来負担比率（分子）の構造'!J$53 &lt; 0, 0, '将来負担比率（分子）の構造'!J$53), NA())</f>
        <v>3112</v>
      </c>
      <c r="G67" s="175" t="e">
        <f>NA()</f>
        <v>#N/A</v>
      </c>
      <c r="H67" s="175" t="e">
        <f>NA()</f>
        <v>#N/A</v>
      </c>
      <c r="I67" s="175">
        <f>IF(ISNUMBER('将来負担比率（分子）の構造'!K$53), IF('将来負担比率（分子）の構造'!K$53 &lt; 0, 0, '将来負担比率（分子）の構造'!K$53), NA())</f>
        <v>2012</v>
      </c>
      <c r="J67" s="175" t="e">
        <f>NA()</f>
        <v>#N/A</v>
      </c>
      <c r="K67" s="175" t="e">
        <f>NA()</f>
        <v>#N/A</v>
      </c>
      <c r="L67" s="175">
        <f>IF(ISNUMBER('将来負担比率（分子）の構造'!L$53), IF('将来負担比率（分子）の構造'!L$53 &lt; 0, 0, '将来負担比率（分子）の構造'!L$53), NA())</f>
        <v>1573</v>
      </c>
      <c r="M67" s="175" t="e">
        <f>NA()</f>
        <v>#N/A</v>
      </c>
      <c r="N67" s="175" t="e">
        <f>NA()</f>
        <v>#N/A</v>
      </c>
      <c r="O67" s="175">
        <f>IF(ISNUMBER('将来負担比率（分子）の構造'!M$53), IF('将来負担比率（分子）の構造'!M$53 &lt; 0, 0, '将来負担比率（分子）の構造'!M$53), NA())</f>
        <v>1406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1871</v>
      </c>
      <c r="C72" s="179">
        <f>基金残高に係る経年分析!G55</f>
        <v>1875</v>
      </c>
      <c r="D72" s="179">
        <f>基金残高に係る経年分析!H55</f>
        <v>1879</v>
      </c>
    </row>
    <row r="73" spans="1:16" x14ac:dyDescent="0.2">
      <c r="A73" s="178" t="s">
        <v>74</v>
      </c>
      <c r="B73" s="179">
        <f>基金残高に係る経年分析!F56</f>
        <v>1555</v>
      </c>
      <c r="C73" s="179">
        <f>基金残高に係る経年分析!G56</f>
        <v>1625</v>
      </c>
      <c r="D73" s="179">
        <f>基金残高に係る経年分析!H56</f>
        <v>1659</v>
      </c>
    </row>
    <row r="74" spans="1:16" x14ac:dyDescent="0.2">
      <c r="A74" s="178" t="s">
        <v>75</v>
      </c>
      <c r="B74" s="179">
        <f>基金残高に係る経年分析!F57</f>
        <v>2153</v>
      </c>
      <c r="C74" s="179">
        <f>基金残高に係る経年分析!G57</f>
        <v>2329</v>
      </c>
      <c r="D74" s="179">
        <f>基金残高に係る経年分析!H57</f>
        <v>2419</v>
      </c>
    </row>
  </sheetData>
  <sheetProtection algorithmName="SHA-512" hashValue="q4iZfXUJynsIRrLtr6QVHCCPyeuF9N3VabEQakqf5zzt+eF1kJqYBrpRBjdC7M0yKW6JFZ4v/2JLroiAizi3Wg==" saltValue="gzNyGoejx/y2Z48hZTW7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2109807</v>
      </c>
      <c r="S5" s="649"/>
      <c r="T5" s="649"/>
      <c r="U5" s="649"/>
      <c r="V5" s="649"/>
      <c r="W5" s="649"/>
      <c r="X5" s="649"/>
      <c r="Y5" s="650"/>
      <c r="Z5" s="651">
        <v>15.6</v>
      </c>
      <c r="AA5" s="651"/>
      <c r="AB5" s="651"/>
      <c r="AC5" s="651"/>
      <c r="AD5" s="652">
        <v>2046478</v>
      </c>
      <c r="AE5" s="652"/>
      <c r="AF5" s="652"/>
      <c r="AG5" s="652"/>
      <c r="AH5" s="652"/>
      <c r="AI5" s="652"/>
      <c r="AJ5" s="652"/>
      <c r="AK5" s="652"/>
      <c r="AL5" s="653">
        <v>27.2</v>
      </c>
      <c r="AM5" s="654"/>
      <c r="AN5" s="654"/>
      <c r="AO5" s="655"/>
      <c r="AP5" s="645" t="s">
        <v>216</v>
      </c>
      <c r="AQ5" s="646"/>
      <c r="AR5" s="646"/>
      <c r="AS5" s="646"/>
      <c r="AT5" s="646"/>
      <c r="AU5" s="646"/>
      <c r="AV5" s="646"/>
      <c r="AW5" s="646"/>
      <c r="AX5" s="646"/>
      <c r="AY5" s="646"/>
      <c r="AZ5" s="646"/>
      <c r="BA5" s="646"/>
      <c r="BB5" s="646"/>
      <c r="BC5" s="646"/>
      <c r="BD5" s="646"/>
      <c r="BE5" s="646"/>
      <c r="BF5" s="647"/>
      <c r="BG5" s="659">
        <v>2038482</v>
      </c>
      <c r="BH5" s="660"/>
      <c r="BI5" s="660"/>
      <c r="BJ5" s="660"/>
      <c r="BK5" s="660"/>
      <c r="BL5" s="660"/>
      <c r="BM5" s="660"/>
      <c r="BN5" s="661"/>
      <c r="BO5" s="662">
        <v>96.6</v>
      </c>
      <c r="BP5" s="662"/>
      <c r="BQ5" s="662"/>
      <c r="BR5" s="662"/>
      <c r="BS5" s="663">
        <v>11575</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116435</v>
      </c>
      <c r="S6" s="660"/>
      <c r="T6" s="660"/>
      <c r="U6" s="660"/>
      <c r="V6" s="660"/>
      <c r="W6" s="660"/>
      <c r="X6" s="660"/>
      <c r="Y6" s="661"/>
      <c r="Z6" s="662">
        <v>0.9</v>
      </c>
      <c r="AA6" s="662"/>
      <c r="AB6" s="662"/>
      <c r="AC6" s="662"/>
      <c r="AD6" s="663">
        <v>116435</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2038482</v>
      </c>
      <c r="BH6" s="660"/>
      <c r="BI6" s="660"/>
      <c r="BJ6" s="660"/>
      <c r="BK6" s="660"/>
      <c r="BL6" s="660"/>
      <c r="BM6" s="660"/>
      <c r="BN6" s="661"/>
      <c r="BO6" s="662">
        <v>96.6</v>
      </c>
      <c r="BP6" s="662"/>
      <c r="BQ6" s="662"/>
      <c r="BR6" s="662"/>
      <c r="BS6" s="663">
        <v>11575</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110807</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110807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549</v>
      </c>
      <c r="S7" s="660"/>
      <c r="T7" s="660"/>
      <c r="U7" s="660"/>
      <c r="V7" s="660"/>
      <c r="W7" s="660"/>
      <c r="X7" s="660"/>
      <c r="Y7" s="661"/>
      <c r="Z7" s="662">
        <v>0</v>
      </c>
      <c r="AA7" s="662"/>
      <c r="AB7" s="662"/>
      <c r="AC7" s="662"/>
      <c r="AD7" s="663">
        <v>549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868959</v>
      </c>
      <c r="BH7" s="660"/>
      <c r="BI7" s="660"/>
      <c r="BJ7" s="660"/>
      <c r="BK7" s="660"/>
      <c r="BL7" s="660"/>
      <c r="BM7" s="660"/>
      <c r="BN7" s="661"/>
      <c r="BO7" s="662">
        <v>41.2</v>
      </c>
      <c r="BP7" s="662"/>
      <c r="BQ7" s="662"/>
      <c r="BR7" s="662"/>
      <c r="BS7" s="663">
        <v>11575</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1900120</v>
      </c>
      <c r="CS7" s="660"/>
      <c r="CT7" s="660"/>
      <c r="CU7" s="660"/>
      <c r="CV7" s="660"/>
      <c r="CW7" s="660"/>
      <c r="CX7" s="660"/>
      <c r="CY7" s="661"/>
      <c r="CZ7" s="662">
        <v>15.2</v>
      </c>
      <c r="DA7" s="662"/>
      <c r="DB7" s="662"/>
      <c r="DC7" s="662"/>
      <c r="DD7" s="668">
        <v>53945</v>
      </c>
      <c r="DE7" s="660"/>
      <c r="DF7" s="660"/>
      <c r="DG7" s="660"/>
      <c r="DH7" s="660"/>
      <c r="DI7" s="660"/>
      <c r="DJ7" s="660"/>
      <c r="DK7" s="660"/>
      <c r="DL7" s="660"/>
      <c r="DM7" s="660"/>
      <c r="DN7" s="660"/>
      <c r="DO7" s="660"/>
      <c r="DP7" s="661"/>
      <c r="DQ7" s="668">
        <v>1656965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6648</v>
      </c>
      <c r="S8" s="660"/>
      <c r="T8" s="660"/>
      <c r="U8" s="660"/>
      <c r="V8" s="660"/>
      <c r="W8" s="660"/>
      <c r="X8" s="660"/>
      <c r="Y8" s="661"/>
      <c r="Z8" s="662">
        <v>0</v>
      </c>
      <c r="AA8" s="662"/>
      <c r="AB8" s="662"/>
      <c r="AC8" s="662"/>
      <c r="AD8" s="663">
        <v>6648</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36836</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3033127</v>
      </c>
      <c r="CS8" s="660"/>
      <c r="CT8" s="660"/>
      <c r="CU8" s="660"/>
      <c r="CV8" s="660"/>
      <c r="CW8" s="660"/>
      <c r="CX8" s="660"/>
      <c r="CY8" s="661"/>
      <c r="CZ8" s="662">
        <v>24.2</v>
      </c>
      <c r="DA8" s="662"/>
      <c r="DB8" s="662"/>
      <c r="DC8" s="662"/>
      <c r="DD8" s="668" t="s">
        <v>122</v>
      </c>
      <c r="DE8" s="660"/>
      <c r="DF8" s="660"/>
      <c r="DG8" s="660"/>
      <c r="DH8" s="660"/>
      <c r="DI8" s="660"/>
      <c r="DJ8" s="660"/>
      <c r="DK8" s="660"/>
      <c r="DL8" s="660"/>
      <c r="DM8" s="660"/>
      <c r="DN8" s="660"/>
      <c r="DO8" s="660"/>
      <c r="DP8" s="661"/>
      <c r="DQ8" s="668">
        <v>1757163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7996</v>
      </c>
      <c r="S9" s="660"/>
      <c r="T9" s="660"/>
      <c r="U9" s="660"/>
      <c r="V9" s="660"/>
      <c r="W9" s="660"/>
      <c r="X9" s="660"/>
      <c r="Y9" s="661"/>
      <c r="Z9" s="662">
        <v>0.1</v>
      </c>
      <c r="AA9" s="662"/>
      <c r="AB9" s="662"/>
      <c r="AC9" s="662"/>
      <c r="AD9" s="663">
        <v>7996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748991</v>
      </c>
      <c r="BH9" s="660"/>
      <c r="BI9" s="660"/>
      <c r="BJ9" s="660"/>
      <c r="BK9" s="660"/>
      <c r="BL9" s="660"/>
      <c r="BM9" s="660"/>
      <c r="BN9" s="661"/>
      <c r="BO9" s="662">
        <v>35.5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530404</v>
      </c>
      <c r="CS9" s="660"/>
      <c r="CT9" s="660"/>
      <c r="CU9" s="660"/>
      <c r="CV9" s="660"/>
      <c r="CW9" s="660"/>
      <c r="CX9" s="660"/>
      <c r="CY9" s="661"/>
      <c r="CZ9" s="662">
        <v>4.2</v>
      </c>
      <c r="DA9" s="662"/>
      <c r="DB9" s="662"/>
      <c r="DC9" s="662"/>
      <c r="DD9" s="668" t="s">
        <v>122</v>
      </c>
      <c r="DE9" s="660"/>
      <c r="DF9" s="660"/>
      <c r="DG9" s="660"/>
      <c r="DH9" s="660"/>
      <c r="DI9" s="660"/>
      <c r="DJ9" s="660"/>
      <c r="DK9" s="660"/>
      <c r="DL9" s="660"/>
      <c r="DM9" s="660"/>
      <c r="DN9" s="660"/>
      <c r="DO9" s="660"/>
      <c r="DP9" s="661"/>
      <c r="DQ9" s="668">
        <v>426656</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42496</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15924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3924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485012</v>
      </c>
      <c r="S11" s="660"/>
      <c r="T11" s="660"/>
      <c r="U11" s="660"/>
      <c r="V11" s="660"/>
      <c r="W11" s="660"/>
      <c r="X11" s="660"/>
      <c r="Y11" s="661"/>
      <c r="Z11" s="664">
        <v>3.6</v>
      </c>
      <c r="AA11" s="665"/>
      <c r="AB11" s="665"/>
      <c r="AC11" s="671"/>
      <c r="AD11" s="668">
        <v>485012</v>
      </c>
      <c r="AE11" s="660"/>
      <c r="AF11" s="660"/>
      <c r="AG11" s="660"/>
      <c r="AH11" s="660"/>
      <c r="AI11" s="660"/>
      <c r="AJ11" s="660"/>
      <c r="AK11" s="661"/>
      <c r="AL11" s="664">
        <v>6.4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40636</v>
      </c>
      <c r="BH11" s="660"/>
      <c r="BI11" s="660"/>
      <c r="BJ11" s="660"/>
      <c r="BK11" s="660"/>
      <c r="BL11" s="660"/>
      <c r="BM11" s="660"/>
      <c r="BN11" s="661"/>
      <c r="BO11" s="662">
        <v>1.9</v>
      </c>
      <c r="BP11" s="662"/>
      <c r="BQ11" s="662"/>
      <c r="BR11" s="662"/>
      <c r="BS11" s="663">
        <v>11575</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957772</v>
      </c>
      <c r="CS11" s="660"/>
      <c r="CT11" s="660"/>
      <c r="CU11" s="660"/>
      <c r="CV11" s="660"/>
      <c r="CW11" s="660"/>
      <c r="CX11" s="660"/>
      <c r="CY11" s="661"/>
      <c r="CZ11" s="662">
        <v>7.7</v>
      </c>
      <c r="DA11" s="662"/>
      <c r="DB11" s="662"/>
      <c r="DC11" s="662"/>
      <c r="DD11" s="668">
        <v>172745</v>
      </c>
      <c r="DE11" s="660"/>
      <c r="DF11" s="660"/>
      <c r="DG11" s="660"/>
      <c r="DH11" s="660"/>
      <c r="DI11" s="660"/>
      <c r="DJ11" s="660"/>
      <c r="DK11" s="660"/>
      <c r="DL11" s="660"/>
      <c r="DM11" s="660"/>
      <c r="DN11" s="660"/>
      <c r="DO11" s="660"/>
      <c r="DP11" s="661"/>
      <c r="DQ11" s="668">
        <v>381256</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5509</v>
      </c>
      <c r="S12" s="660"/>
      <c r="T12" s="660"/>
      <c r="U12" s="660"/>
      <c r="V12" s="660"/>
      <c r="W12" s="660"/>
      <c r="X12" s="660"/>
      <c r="Y12" s="661"/>
      <c r="Z12" s="662">
        <v>0</v>
      </c>
      <c r="AA12" s="662"/>
      <c r="AB12" s="662"/>
      <c r="AC12" s="662"/>
      <c r="AD12" s="663">
        <v>5509</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948055</v>
      </c>
      <c r="BH12" s="660"/>
      <c r="BI12" s="660"/>
      <c r="BJ12" s="660"/>
      <c r="BK12" s="660"/>
      <c r="BL12" s="660"/>
      <c r="BM12" s="660"/>
      <c r="BN12" s="661"/>
      <c r="BO12" s="662">
        <v>44.9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301048</v>
      </c>
      <c r="CS12" s="660"/>
      <c r="CT12" s="660"/>
      <c r="CU12" s="660"/>
      <c r="CV12" s="660"/>
      <c r="CW12" s="660"/>
      <c r="CX12" s="660"/>
      <c r="CY12" s="661"/>
      <c r="CZ12" s="662">
        <v>2.4</v>
      </c>
      <c r="DA12" s="662"/>
      <c r="DB12" s="662"/>
      <c r="DC12" s="662"/>
      <c r="DD12" s="668">
        <v>1098</v>
      </c>
      <c r="DE12" s="660"/>
      <c r="DF12" s="660"/>
      <c r="DG12" s="660"/>
      <c r="DH12" s="660"/>
      <c r="DI12" s="660"/>
      <c r="DJ12" s="660"/>
      <c r="DK12" s="660"/>
      <c r="DL12" s="660"/>
      <c r="DM12" s="660"/>
      <c r="DN12" s="660"/>
      <c r="DO12" s="660"/>
      <c r="DP12" s="661"/>
      <c r="DQ12" s="668">
        <v>185456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939040</v>
      </c>
      <c r="BH13" s="660"/>
      <c r="BI13" s="660"/>
      <c r="BJ13" s="660"/>
      <c r="BK13" s="660"/>
      <c r="BL13" s="660"/>
      <c r="BM13" s="660"/>
      <c r="BN13" s="661"/>
      <c r="BO13" s="662">
        <v>44.5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1791016</v>
      </c>
      <c r="CS13" s="660"/>
      <c r="CT13" s="660"/>
      <c r="CU13" s="660"/>
      <c r="CV13" s="660"/>
      <c r="CW13" s="660"/>
      <c r="CX13" s="660"/>
      <c r="CY13" s="661"/>
      <c r="CZ13" s="662">
        <v>14.3</v>
      </c>
      <c r="DA13" s="662"/>
      <c r="DB13" s="662"/>
      <c r="DC13" s="662"/>
      <c r="DD13" s="668">
        <v>625130</v>
      </c>
      <c r="DE13" s="660"/>
      <c r="DF13" s="660"/>
      <c r="DG13" s="660"/>
      <c r="DH13" s="660"/>
      <c r="DI13" s="660"/>
      <c r="DJ13" s="660"/>
      <c r="DK13" s="660"/>
      <c r="DL13" s="660"/>
      <c r="DM13" s="660"/>
      <c r="DN13" s="660"/>
      <c r="DO13" s="660"/>
      <c r="DP13" s="661"/>
      <c r="DQ13" s="668">
        <v>1172181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895</v>
      </c>
      <c r="S14" s="660"/>
      <c r="T14" s="660"/>
      <c r="U14" s="660"/>
      <c r="V14" s="660"/>
      <c r="W14" s="660"/>
      <c r="X14" s="660"/>
      <c r="Y14" s="661"/>
      <c r="Z14" s="662">
        <v>0</v>
      </c>
      <c r="AA14" s="662"/>
      <c r="AB14" s="662"/>
      <c r="AC14" s="662"/>
      <c r="AD14" s="663">
        <v>895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89730</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424693</v>
      </c>
      <c r="CS14" s="660"/>
      <c r="CT14" s="660"/>
      <c r="CU14" s="660"/>
      <c r="CV14" s="660"/>
      <c r="CW14" s="660"/>
      <c r="CX14" s="660"/>
      <c r="CY14" s="661"/>
      <c r="CZ14" s="662">
        <v>3.4</v>
      </c>
      <c r="DA14" s="662"/>
      <c r="DB14" s="662"/>
      <c r="DC14" s="662"/>
      <c r="DD14" s="668">
        <v>19983</v>
      </c>
      <c r="DE14" s="660"/>
      <c r="DF14" s="660"/>
      <c r="DG14" s="660"/>
      <c r="DH14" s="660"/>
      <c r="DI14" s="660"/>
      <c r="DJ14" s="660"/>
      <c r="DK14" s="660"/>
      <c r="DL14" s="660"/>
      <c r="DM14" s="660"/>
      <c r="DN14" s="660"/>
      <c r="DO14" s="660"/>
      <c r="DP14" s="661"/>
      <c r="DQ14" s="668">
        <v>406033</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123692</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1816231</v>
      </c>
      <c r="CS15" s="660"/>
      <c r="CT15" s="660"/>
      <c r="CU15" s="660"/>
      <c r="CV15" s="660"/>
      <c r="CW15" s="660"/>
      <c r="CX15" s="660"/>
      <c r="CY15" s="661"/>
      <c r="CZ15" s="662">
        <v>14.5</v>
      </c>
      <c r="DA15" s="662"/>
      <c r="DB15" s="662"/>
      <c r="DC15" s="662"/>
      <c r="DD15" s="668">
        <v>497963</v>
      </c>
      <c r="DE15" s="660"/>
      <c r="DF15" s="660"/>
      <c r="DG15" s="660"/>
      <c r="DH15" s="660"/>
      <c r="DI15" s="660"/>
      <c r="DJ15" s="660"/>
      <c r="DK15" s="660"/>
      <c r="DL15" s="660"/>
      <c r="DM15" s="660"/>
      <c r="DN15" s="660"/>
      <c r="DO15" s="660"/>
      <c r="DP15" s="661"/>
      <c r="DQ15" s="668">
        <v>1209035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11862</v>
      </c>
      <c r="S16" s="660"/>
      <c r="T16" s="660"/>
      <c r="U16" s="660"/>
      <c r="V16" s="660"/>
      <c r="W16" s="660"/>
      <c r="X16" s="660"/>
      <c r="Y16" s="661"/>
      <c r="Z16" s="662">
        <v>0.1</v>
      </c>
      <c r="AA16" s="662"/>
      <c r="AB16" s="662"/>
      <c r="AC16" s="662"/>
      <c r="AD16" s="663">
        <v>11862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8046</v>
      </c>
      <c r="BH16" s="660"/>
      <c r="BI16" s="660"/>
      <c r="BJ16" s="660"/>
      <c r="BK16" s="660"/>
      <c r="BL16" s="660"/>
      <c r="BM16" s="660"/>
      <c r="BN16" s="661"/>
      <c r="BO16" s="662">
        <v>0.4</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17129</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519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27093</v>
      </c>
      <c r="S17" s="660"/>
      <c r="T17" s="660"/>
      <c r="U17" s="660"/>
      <c r="V17" s="660"/>
      <c r="W17" s="660"/>
      <c r="X17" s="660"/>
      <c r="Y17" s="661"/>
      <c r="Z17" s="662">
        <v>0.2</v>
      </c>
      <c r="AA17" s="662"/>
      <c r="AB17" s="662"/>
      <c r="AC17" s="662"/>
      <c r="AD17" s="663">
        <v>27093</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1614144</v>
      </c>
      <c r="CS17" s="660"/>
      <c r="CT17" s="660"/>
      <c r="CU17" s="660"/>
      <c r="CV17" s="660"/>
      <c r="CW17" s="660"/>
      <c r="CX17" s="660"/>
      <c r="CY17" s="661"/>
      <c r="CZ17" s="662">
        <v>12.9</v>
      </c>
      <c r="DA17" s="662"/>
      <c r="DB17" s="662"/>
      <c r="DC17" s="662"/>
      <c r="DD17" s="668" t="s">
        <v>122</v>
      </c>
      <c r="DE17" s="660"/>
      <c r="DF17" s="660"/>
      <c r="DG17" s="660"/>
      <c r="DH17" s="660"/>
      <c r="DI17" s="660"/>
      <c r="DJ17" s="660"/>
      <c r="DK17" s="660"/>
      <c r="DL17" s="660"/>
      <c r="DM17" s="660"/>
      <c r="DN17" s="660"/>
      <c r="DO17" s="660"/>
      <c r="DP17" s="661"/>
      <c r="DQ17" s="668">
        <v>1602874</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17326</v>
      </c>
      <c r="S18" s="660"/>
      <c r="T18" s="660"/>
      <c r="U18" s="660"/>
      <c r="V18" s="660"/>
      <c r="W18" s="660"/>
      <c r="X18" s="660"/>
      <c r="Y18" s="661"/>
      <c r="Z18" s="662">
        <v>0.1</v>
      </c>
      <c r="AA18" s="662"/>
      <c r="AB18" s="662"/>
      <c r="AC18" s="662"/>
      <c r="AD18" s="663">
        <v>17326</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360</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v>360</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16747</v>
      </c>
      <c r="S19" s="660"/>
      <c r="T19" s="660"/>
      <c r="U19" s="660"/>
      <c r="V19" s="660"/>
      <c r="W19" s="660"/>
      <c r="X19" s="660"/>
      <c r="Y19" s="661"/>
      <c r="Z19" s="662">
        <v>0.1</v>
      </c>
      <c r="AA19" s="662"/>
      <c r="AB19" s="662"/>
      <c r="AC19" s="662"/>
      <c r="AD19" s="663">
        <v>16747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71325</v>
      </c>
      <c r="BH19" s="660"/>
      <c r="BI19" s="660"/>
      <c r="BJ19" s="660"/>
      <c r="BK19" s="660"/>
      <c r="BL19" s="660"/>
      <c r="BM19" s="660"/>
      <c r="BN19" s="661"/>
      <c r="BO19" s="662">
        <v>3.4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579</v>
      </c>
      <c r="S20" s="660"/>
      <c r="T20" s="660"/>
      <c r="U20" s="660"/>
      <c r="V20" s="660"/>
      <c r="W20" s="660"/>
      <c r="X20" s="660"/>
      <c r="Y20" s="661"/>
      <c r="Z20" s="662">
        <v>0</v>
      </c>
      <c r="AA20" s="662"/>
      <c r="AB20" s="662"/>
      <c r="AC20" s="662"/>
      <c r="AD20" s="663">
        <v>579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71325</v>
      </c>
      <c r="BH20" s="660"/>
      <c r="BI20" s="660"/>
      <c r="BJ20" s="660"/>
      <c r="BK20" s="660"/>
      <c r="BL20" s="660"/>
      <c r="BM20" s="660"/>
      <c r="BN20" s="661"/>
      <c r="BO20" s="662">
        <v>3.4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12512775</v>
      </c>
      <c r="CS20" s="660"/>
      <c r="CT20" s="660"/>
      <c r="CU20" s="660"/>
      <c r="CV20" s="660"/>
      <c r="CW20" s="660"/>
      <c r="CX20" s="660"/>
      <c r="CY20" s="661"/>
      <c r="CZ20" s="662">
        <v>100</v>
      </c>
      <c r="DA20" s="662"/>
      <c r="DB20" s="662"/>
      <c r="DC20" s="662"/>
      <c r="DD20" s="668">
        <v>1370864</v>
      </c>
      <c r="DE20" s="660"/>
      <c r="DF20" s="660"/>
      <c r="DG20" s="660"/>
      <c r="DH20" s="660"/>
      <c r="DI20" s="660"/>
      <c r="DJ20" s="660"/>
      <c r="DK20" s="660"/>
      <c r="DL20" s="660"/>
      <c r="DM20" s="660"/>
      <c r="DN20" s="660"/>
      <c r="DO20" s="660"/>
      <c r="DP20" s="661"/>
      <c r="DQ20" s="668">
        <v>8913229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5111229</v>
      </c>
      <c r="S21" s="660"/>
      <c r="T21" s="660"/>
      <c r="U21" s="660"/>
      <c r="V21" s="660"/>
      <c r="W21" s="660"/>
      <c r="X21" s="660"/>
      <c r="Y21" s="661"/>
      <c r="Z21" s="662">
        <v>37.799999999999997</v>
      </c>
      <c r="AA21" s="662"/>
      <c r="AB21" s="662"/>
      <c r="AC21" s="662"/>
      <c r="AD21" s="663">
        <v>4774126</v>
      </c>
      <c r="AE21" s="663"/>
      <c r="AF21" s="663"/>
      <c r="AG21" s="663"/>
      <c r="AH21" s="663"/>
      <c r="AI21" s="663"/>
      <c r="AJ21" s="663"/>
      <c r="AK21" s="663"/>
      <c r="AL21" s="664">
        <v>63.5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7996</v>
      </c>
      <c r="BH21" s="660"/>
      <c r="BI21" s="660"/>
      <c r="BJ21" s="660"/>
      <c r="BK21" s="660"/>
      <c r="BL21" s="660"/>
      <c r="BM21" s="660"/>
      <c r="BN21" s="661"/>
      <c r="BO21" s="662">
        <v>0.4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4774126</v>
      </c>
      <c r="S22" s="660"/>
      <c r="T22" s="660"/>
      <c r="U22" s="660"/>
      <c r="V22" s="660"/>
      <c r="W22" s="660"/>
      <c r="X22" s="660"/>
      <c r="Y22" s="661"/>
      <c r="Z22" s="662">
        <v>35.299999999999997</v>
      </c>
      <c r="AA22" s="662"/>
      <c r="AB22" s="662"/>
      <c r="AC22" s="662"/>
      <c r="AD22" s="663">
        <v>4774126</v>
      </c>
      <c r="AE22" s="663"/>
      <c r="AF22" s="663"/>
      <c r="AG22" s="663"/>
      <c r="AH22" s="663"/>
      <c r="AI22" s="663"/>
      <c r="AJ22" s="663"/>
      <c r="AK22" s="663"/>
      <c r="AL22" s="664">
        <v>63.5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337103</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63329</v>
      </c>
      <c r="BH23" s="660"/>
      <c r="BI23" s="660"/>
      <c r="BJ23" s="660"/>
      <c r="BK23" s="660"/>
      <c r="BL23" s="660"/>
      <c r="BM23" s="660"/>
      <c r="BN23" s="661"/>
      <c r="BO23" s="662">
        <v>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5178695</v>
      </c>
      <c r="CS24" s="649"/>
      <c r="CT24" s="649"/>
      <c r="CU24" s="649"/>
      <c r="CV24" s="649"/>
      <c r="CW24" s="649"/>
      <c r="CX24" s="649"/>
      <c r="CY24" s="650"/>
      <c r="CZ24" s="653">
        <v>41.4</v>
      </c>
      <c r="DA24" s="654"/>
      <c r="DB24" s="654"/>
      <c r="DC24" s="670"/>
      <c r="DD24" s="694">
        <v>3992431</v>
      </c>
      <c r="DE24" s="649"/>
      <c r="DF24" s="649"/>
      <c r="DG24" s="649"/>
      <c r="DH24" s="649"/>
      <c r="DI24" s="649"/>
      <c r="DJ24" s="649"/>
      <c r="DK24" s="650"/>
      <c r="DL24" s="694">
        <v>3783216</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7900361</v>
      </c>
      <c r="S25" s="660"/>
      <c r="T25" s="660"/>
      <c r="U25" s="660"/>
      <c r="V25" s="660"/>
      <c r="W25" s="660"/>
      <c r="X25" s="660"/>
      <c r="Y25" s="661"/>
      <c r="Z25" s="662">
        <v>58.4</v>
      </c>
      <c r="AA25" s="662"/>
      <c r="AB25" s="662"/>
      <c r="AC25" s="662"/>
      <c r="AD25" s="663">
        <v>7499929</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1928057</v>
      </c>
      <c r="CS25" s="691"/>
      <c r="CT25" s="691"/>
      <c r="CU25" s="691"/>
      <c r="CV25" s="691"/>
      <c r="CW25" s="691"/>
      <c r="CX25" s="691"/>
      <c r="CY25" s="692"/>
      <c r="CZ25" s="664">
        <v>15.4</v>
      </c>
      <c r="DA25" s="689"/>
      <c r="DB25" s="689"/>
      <c r="DC25" s="693"/>
      <c r="DD25" s="668">
        <v>1773684</v>
      </c>
      <c r="DE25" s="691"/>
      <c r="DF25" s="691"/>
      <c r="DG25" s="691"/>
      <c r="DH25" s="691"/>
      <c r="DI25" s="691"/>
      <c r="DJ25" s="691"/>
      <c r="DK25" s="692"/>
      <c r="DL25" s="668">
        <v>1753325</v>
      </c>
      <c r="DM25" s="691"/>
      <c r="DN25" s="691"/>
      <c r="DO25" s="691"/>
      <c r="DP25" s="691"/>
      <c r="DQ25" s="691"/>
      <c r="DR25" s="691"/>
      <c r="DS25" s="691"/>
      <c r="DT25" s="691"/>
      <c r="DU25" s="691"/>
      <c r="DV25" s="692"/>
      <c r="DW25" s="664">
        <v>23.2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1859</v>
      </c>
      <c r="S26" s="660"/>
      <c r="T26" s="660"/>
      <c r="U26" s="660"/>
      <c r="V26" s="660"/>
      <c r="W26" s="660"/>
      <c r="X26" s="660"/>
      <c r="Y26" s="661"/>
      <c r="Z26" s="662">
        <v>0</v>
      </c>
      <c r="AA26" s="662"/>
      <c r="AB26" s="662"/>
      <c r="AC26" s="662"/>
      <c r="AD26" s="663">
        <v>1859</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1075403</v>
      </c>
      <c r="CS26" s="660"/>
      <c r="CT26" s="660"/>
      <c r="CU26" s="660"/>
      <c r="CV26" s="660"/>
      <c r="CW26" s="660"/>
      <c r="CX26" s="660"/>
      <c r="CY26" s="661"/>
      <c r="CZ26" s="664">
        <v>8.6</v>
      </c>
      <c r="DA26" s="689"/>
      <c r="DB26" s="689"/>
      <c r="DC26" s="693"/>
      <c r="DD26" s="668">
        <v>995693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53047</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2109807</v>
      </c>
      <c r="BH27" s="660"/>
      <c r="BI27" s="660"/>
      <c r="BJ27" s="660"/>
      <c r="BK27" s="660"/>
      <c r="BL27" s="660"/>
      <c r="BM27" s="660"/>
      <c r="BN27" s="661"/>
      <c r="BO27" s="662">
        <v>100</v>
      </c>
      <c r="BP27" s="662"/>
      <c r="BQ27" s="662"/>
      <c r="BR27" s="662"/>
      <c r="BS27" s="663">
        <v>11575</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1636494</v>
      </c>
      <c r="CS27" s="691"/>
      <c r="CT27" s="691"/>
      <c r="CU27" s="691"/>
      <c r="CV27" s="691"/>
      <c r="CW27" s="691"/>
      <c r="CX27" s="691"/>
      <c r="CY27" s="692"/>
      <c r="CZ27" s="664">
        <v>13.1</v>
      </c>
      <c r="DA27" s="689"/>
      <c r="DB27" s="689"/>
      <c r="DC27" s="693"/>
      <c r="DD27" s="668">
        <v>615873</v>
      </c>
      <c r="DE27" s="691"/>
      <c r="DF27" s="691"/>
      <c r="DG27" s="691"/>
      <c r="DH27" s="691"/>
      <c r="DI27" s="691"/>
      <c r="DJ27" s="691"/>
      <c r="DK27" s="692"/>
      <c r="DL27" s="668">
        <v>427017</v>
      </c>
      <c r="DM27" s="691"/>
      <c r="DN27" s="691"/>
      <c r="DO27" s="691"/>
      <c r="DP27" s="691"/>
      <c r="DQ27" s="691"/>
      <c r="DR27" s="691"/>
      <c r="DS27" s="691"/>
      <c r="DT27" s="691"/>
      <c r="DU27" s="691"/>
      <c r="DV27" s="692"/>
      <c r="DW27" s="664">
        <v>5.7</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98613</v>
      </c>
      <c r="S28" s="660"/>
      <c r="T28" s="660"/>
      <c r="U28" s="660"/>
      <c r="V28" s="660"/>
      <c r="W28" s="660"/>
      <c r="X28" s="660"/>
      <c r="Y28" s="661"/>
      <c r="Z28" s="662">
        <v>0.7</v>
      </c>
      <c r="AA28" s="662"/>
      <c r="AB28" s="662"/>
      <c r="AC28" s="662"/>
      <c r="AD28" s="663">
        <v>12527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1614144</v>
      </c>
      <c r="CS28" s="660"/>
      <c r="CT28" s="660"/>
      <c r="CU28" s="660"/>
      <c r="CV28" s="660"/>
      <c r="CW28" s="660"/>
      <c r="CX28" s="660"/>
      <c r="CY28" s="661"/>
      <c r="CZ28" s="664">
        <v>12.9</v>
      </c>
      <c r="DA28" s="689"/>
      <c r="DB28" s="689"/>
      <c r="DC28" s="693"/>
      <c r="DD28" s="668">
        <v>1602874</v>
      </c>
      <c r="DE28" s="660"/>
      <c r="DF28" s="660"/>
      <c r="DG28" s="660"/>
      <c r="DH28" s="660"/>
      <c r="DI28" s="660"/>
      <c r="DJ28" s="660"/>
      <c r="DK28" s="661"/>
      <c r="DL28" s="668">
        <v>1602874</v>
      </c>
      <c r="DM28" s="660"/>
      <c r="DN28" s="660"/>
      <c r="DO28" s="660"/>
      <c r="DP28" s="660"/>
      <c r="DQ28" s="660"/>
      <c r="DR28" s="660"/>
      <c r="DS28" s="660"/>
      <c r="DT28" s="660"/>
      <c r="DU28" s="660"/>
      <c r="DV28" s="661"/>
      <c r="DW28" s="664">
        <v>21.2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11308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1614144</v>
      </c>
      <c r="CS29" s="691"/>
      <c r="CT29" s="691"/>
      <c r="CU29" s="691"/>
      <c r="CV29" s="691"/>
      <c r="CW29" s="691"/>
      <c r="CX29" s="691"/>
      <c r="CY29" s="692"/>
      <c r="CZ29" s="664">
        <v>12.9</v>
      </c>
      <c r="DA29" s="689"/>
      <c r="DB29" s="689"/>
      <c r="DC29" s="693"/>
      <c r="DD29" s="668">
        <v>1602874</v>
      </c>
      <c r="DE29" s="691"/>
      <c r="DF29" s="691"/>
      <c r="DG29" s="691"/>
      <c r="DH29" s="691"/>
      <c r="DI29" s="691"/>
      <c r="DJ29" s="691"/>
      <c r="DK29" s="692"/>
      <c r="DL29" s="668">
        <v>1602874</v>
      </c>
      <c r="DM29" s="691"/>
      <c r="DN29" s="691"/>
      <c r="DO29" s="691"/>
      <c r="DP29" s="691"/>
      <c r="DQ29" s="691"/>
      <c r="DR29" s="691"/>
      <c r="DS29" s="691"/>
      <c r="DT29" s="691"/>
      <c r="DU29" s="691"/>
      <c r="DV29" s="692"/>
      <c r="DW29" s="664">
        <v>21.2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1495698</v>
      </c>
      <c r="S30" s="660"/>
      <c r="T30" s="660"/>
      <c r="U30" s="660"/>
      <c r="V30" s="660"/>
      <c r="W30" s="660"/>
      <c r="X30" s="660"/>
      <c r="Y30" s="661"/>
      <c r="Z30" s="662">
        <v>11.1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1566377</v>
      </c>
      <c r="CS30" s="660"/>
      <c r="CT30" s="660"/>
      <c r="CU30" s="660"/>
      <c r="CV30" s="660"/>
      <c r="CW30" s="660"/>
      <c r="CX30" s="660"/>
      <c r="CY30" s="661"/>
      <c r="CZ30" s="664">
        <v>12.5</v>
      </c>
      <c r="DA30" s="689"/>
      <c r="DB30" s="689"/>
      <c r="DC30" s="693"/>
      <c r="DD30" s="668">
        <v>1555840</v>
      </c>
      <c r="DE30" s="660"/>
      <c r="DF30" s="660"/>
      <c r="DG30" s="660"/>
      <c r="DH30" s="660"/>
      <c r="DI30" s="660"/>
      <c r="DJ30" s="660"/>
      <c r="DK30" s="661"/>
      <c r="DL30" s="668">
        <v>1555840</v>
      </c>
      <c r="DM30" s="660"/>
      <c r="DN30" s="660"/>
      <c r="DO30" s="660"/>
      <c r="DP30" s="660"/>
      <c r="DQ30" s="660"/>
      <c r="DR30" s="660"/>
      <c r="DS30" s="660"/>
      <c r="DT30" s="660"/>
      <c r="DU30" s="660"/>
      <c r="DV30" s="661"/>
      <c r="DW30" s="664">
        <v>20.6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98.2</v>
      </c>
      <c r="BN31" s="703"/>
      <c r="BO31" s="703"/>
      <c r="BP31" s="703"/>
      <c r="BQ31" s="704"/>
      <c r="BR31" s="715">
        <v>99.4</v>
      </c>
      <c r="BS31" s="703"/>
      <c r="BT31" s="703"/>
      <c r="BU31" s="703"/>
      <c r="BV31" s="703"/>
      <c r="BW31" s="703"/>
      <c r="BX31" s="654">
        <v>97.9</v>
      </c>
      <c r="BY31" s="703"/>
      <c r="BZ31" s="703"/>
      <c r="CA31" s="703"/>
      <c r="CB31" s="704"/>
      <c r="CD31" s="697"/>
      <c r="CE31" s="698"/>
      <c r="CF31" s="656" t="s">
        <v>300</v>
      </c>
      <c r="CG31" s="657"/>
      <c r="CH31" s="657"/>
      <c r="CI31" s="657"/>
      <c r="CJ31" s="657"/>
      <c r="CK31" s="657"/>
      <c r="CL31" s="657"/>
      <c r="CM31" s="657"/>
      <c r="CN31" s="657"/>
      <c r="CO31" s="657"/>
      <c r="CP31" s="657"/>
      <c r="CQ31" s="658"/>
      <c r="CR31" s="659">
        <v>47767</v>
      </c>
      <c r="CS31" s="691"/>
      <c r="CT31" s="691"/>
      <c r="CU31" s="691"/>
      <c r="CV31" s="691"/>
      <c r="CW31" s="691"/>
      <c r="CX31" s="691"/>
      <c r="CY31" s="692"/>
      <c r="CZ31" s="664">
        <v>0.4</v>
      </c>
      <c r="DA31" s="689"/>
      <c r="DB31" s="689"/>
      <c r="DC31" s="693"/>
      <c r="DD31" s="668">
        <v>47034</v>
      </c>
      <c r="DE31" s="691"/>
      <c r="DF31" s="691"/>
      <c r="DG31" s="691"/>
      <c r="DH31" s="691"/>
      <c r="DI31" s="691"/>
      <c r="DJ31" s="691"/>
      <c r="DK31" s="692"/>
      <c r="DL31" s="668">
        <v>47034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1012838</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98.7</v>
      </c>
      <c r="BN32" s="691"/>
      <c r="BO32" s="691"/>
      <c r="BP32" s="691"/>
      <c r="BQ32" s="714"/>
      <c r="BR32" s="716">
        <v>99.7</v>
      </c>
      <c r="BS32" s="691"/>
      <c r="BT32" s="691"/>
      <c r="BU32" s="691"/>
      <c r="BV32" s="691"/>
      <c r="BW32" s="691"/>
      <c r="BX32" s="665">
        <v>98.6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24377</v>
      </c>
      <c r="S33" s="660"/>
      <c r="T33" s="660"/>
      <c r="U33" s="660"/>
      <c r="V33" s="660"/>
      <c r="W33" s="660"/>
      <c r="X33" s="660"/>
      <c r="Y33" s="661"/>
      <c r="Z33" s="662">
        <v>0.2</v>
      </c>
      <c r="AA33" s="662"/>
      <c r="AB33" s="662"/>
      <c r="AC33" s="662"/>
      <c r="AD33" s="663">
        <v>2224</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97.4</v>
      </c>
      <c r="BN33" s="718"/>
      <c r="BO33" s="718"/>
      <c r="BP33" s="718"/>
      <c r="BQ33" s="720"/>
      <c r="BR33" s="717">
        <v>99.1</v>
      </c>
      <c r="BS33" s="718"/>
      <c r="BT33" s="718"/>
      <c r="BU33" s="718"/>
      <c r="BV33" s="718"/>
      <c r="BW33" s="718"/>
      <c r="BX33" s="719">
        <v>97</v>
      </c>
      <c r="BY33" s="718"/>
      <c r="BZ33" s="718"/>
      <c r="CA33" s="718"/>
      <c r="CB33" s="720"/>
      <c r="CD33" s="656" t="s">
        <v>307</v>
      </c>
      <c r="CE33" s="657"/>
      <c r="CF33" s="657"/>
      <c r="CG33" s="657"/>
      <c r="CH33" s="657"/>
      <c r="CI33" s="657"/>
      <c r="CJ33" s="657"/>
      <c r="CK33" s="657"/>
      <c r="CL33" s="657"/>
      <c r="CM33" s="657"/>
      <c r="CN33" s="657"/>
      <c r="CO33" s="657"/>
      <c r="CP33" s="657"/>
      <c r="CQ33" s="658"/>
      <c r="CR33" s="659">
        <v>5946087</v>
      </c>
      <c r="CS33" s="691"/>
      <c r="CT33" s="691"/>
      <c r="CU33" s="691"/>
      <c r="CV33" s="691"/>
      <c r="CW33" s="691"/>
      <c r="CX33" s="691"/>
      <c r="CY33" s="692"/>
      <c r="CZ33" s="664">
        <v>47.5</v>
      </c>
      <c r="DA33" s="689"/>
      <c r="DB33" s="689"/>
      <c r="DC33" s="693"/>
      <c r="DD33" s="668">
        <v>4745529</v>
      </c>
      <c r="DE33" s="691"/>
      <c r="DF33" s="691"/>
      <c r="DG33" s="691"/>
      <c r="DH33" s="691"/>
      <c r="DI33" s="691"/>
      <c r="DJ33" s="691"/>
      <c r="DK33" s="692"/>
      <c r="DL33" s="668">
        <v>3451975</v>
      </c>
      <c r="DM33" s="691"/>
      <c r="DN33" s="691"/>
      <c r="DO33" s="691"/>
      <c r="DP33" s="691"/>
      <c r="DQ33" s="691"/>
      <c r="DR33" s="691"/>
      <c r="DS33" s="691"/>
      <c r="DT33" s="691"/>
      <c r="DU33" s="691"/>
      <c r="DV33" s="692"/>
      <c r="DW33" s="664">
        <v>45.7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561395</v>
      </c>
      <c r="S34" s="660"/>
      <c r="T34" s="660"/>
      <c r="U34" s="660"/>
      <c r="V34" s="660"/>
      <c r="W34" s="660"/>
      <c r="X34" s="660"/>
      <c r="Y34" s="661"/>
      <c r="Z34" s="662">
        <v>4.0999999999999996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2133086</v>
      </c>
      <c r="CS34" s="660"/>
      <c r="CT34" s="660"/>
      <c r="CU34" s="660"/>
      <c r="CV34" s="660"/>
      <c r="CW34" s="660"/>
      <c r="CX34" s="660"/>
      <c r="CY34" s="661"/>
      <c r="CZ34" s="664">
        <v>17</v>
      </c>
      <c r="DA34" s="689"/>
      <c r="DB34" s="689"/>
      <c r="DC34" s="693"/>
      <c r="DD34" s="668">
        <v>1689020</v>
      </c>
      <c r="DE34" s="660"/>
      <c r="DF34" s="660"/>
      <c r="DG34" s="660"/>
      <c r="DH34" s="660"/>
      <c r="DI34" s="660"/>
      <c r="DJ34" s="660"/>
      <c r="DK34" s="661"/>
      <c r="DL34" s="668">
        <v>1109752</v>
      </c>
      <c r="DM34" s="660"/>
      <c r="DN34" s="660"/>
      <c r="DO34" s="660"/>
      <c r="DP34" s="660"/>
      <c r="DQ34" s="660"/>
      <c r="DR34" s="660"/>
      <c r="DS34" s="660"/>
      <c r="DT34" s="660"/>
      <c r="DU34" s="660"/>
      <c r="DV34" s="661"/>
      <c r="DW34" s="664">
        <v>14.7</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171081</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352029</v>
      </c>
      <c r="CS35" s="691"/>
      <c r="CT35" s="691"/>
      <c r="CU35" s="691"/>
      <c r="CV35" s="691"/>
      <c r="CW35" s="691"/>
      <c r="CX35" s="691"/>
      <c r="CY35" s="692"/>
      <c r="CZ35" s="664">
        <v>2.8</v>
      </c>
      <c r="DA35" s="689"/>
      <c r="DB35" s="689"/>
      <c r="DC35" s="693"/>
      <c r="DD35" s="668">
        <v>302127</v>
      </c>
      <c r="DE35" s="691"/>
      <c r="DF35" s="691"/>
      <c r="DG35" s="691"/>
      <c r="DH35" s="691"/>
      <c r="DI35" s="691"/>
      <c r="DJ35" s="691"/>
      <c r="DK35" s="692"/>
      <c r="DL35" s="668">
        <v>242952</v>
      </c>
      <c r="DM35" s="691"/>
      <c r="DN35" s="691"/>
      <c r="DO35" s="691"/>
      <c r="DP35" s="691"/>
      <c r="DQ35" s="691"/>
      <c r="DR35" s="691"/>
      <c r="DS35" s="691"/>
      <c r="DT35" s="691"/>
      <c r="DU35" s="691"/>
      <c r="DV35" s="692"/>
      <c r="DW35" s="664">
        <v>3.2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937385</v>
      </c>
      <c r="S36" s="660"/>
      <c r="T36" s="660"/>
      <c r="U36" s="660"/>
      <c r="V36" s="660"/>
      <c r="W36" s="660"/>
      <c r="X36" s="660"/>
      <c r="Y36" s="661"/>
      <c r="Z36" s="662">
        <v>6.9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1699614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92129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2231618</v>
      </c>
      <c r="CS36" s="660"/>
      <c r="CT36" s="660"/>
      <c r="CU36" s="660"/>
      <c r="CV36" s="660"/>
      <c r="CW36" s="660"/>
      <c r="CX36" s="660"/>
      <c r="CY36" s="661"/>
      <c r="CZ36" s="664">
        <v>17.8</v>
      </c>
      <c r="DA36" s="689"/>
      <c r="DB36" s="689"/>
      <c r="DC36" s="693"/>
      <c r="DD36" s="668">
        <v>1736650</v>
      </c>
      <c r="DE36" s="660"/>
      <c r="DF36" s="660"/>
      <c r="DG36" s="660"/>
      <c r="DH36" s="660"/>
      <c r="DI36" s="660"/>
      <c r="DJ36" s="660"/>
      <c r="DK36" s="661"/>
      <c r="DL36" s="668">
        <v>1328375</v>
      </c>
      <c r="DM36" s="660"/>
      <c r="DN36" s="660"/>
      <c r="DO36" s="660"/>
      <c r="DP36" s="660"/>
      <c r="DQ36" s="660"/>
      <c r="DR36" s="660"/>
      <c r="DS36" s="660"/>
      <c r="DT36" s="660"/>
      <c r="DU36" s="660"/>
      <c r="DV36" s="661"/>
      <c r="DW36" s="664">
        <v>17.600000000000001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218002</v>
      </c>
      <c r="S37" s="660"/>
      <c r="T37" s="660"/>
      <c r="U37" s="660"/>
      <c r="V37" s="660"/>
      <c r="W37" s="660"/>
      <c r="X37" s="660"/>
      <c r="Y37" s="661"/>
      <c r="Z37" s="662">
        <v>1.6</v>
      </c>
      <c r="AA37" s="662"/>
      <c r="AB37" s="662"/>
      <c r="AC37" s="662"/>
      <c r="AD37" s="663">
        <v>4469</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697204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75761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507178</v>
      </c>
      <c r="CS37" s="691"/>
      <c r="CT37" s="691"/>
      <c r="CU37" s="691"/>
      <c r="CV37" s="691"/>
      <c r="CW37" s="691"/>
      <c r="CX37" s="691"/>
      <c r="CY37" s="692"/>
      <c r="CZ37" s="664">
        <v>4.0999999999999996</v>
      </c>
      <c r="DA37" s="689"/>
      <c r="DB37" s="689"/>
      <c r="DC37" s="693"/>
      <c r="DD37" s="668">
        <v>507178</v>
      </c>
      <c r="DE37" s="691"/>
      <c r="DF37" s="691"/>
      <c r="DG37" s="691"/>
      <c r="DH37" s="691"/>
      <c r="DI37" s="691"/>
      <c r="DJ37" s="691"/>
      <c r="DK37" s="692"/>
      <c r="DL37" s="668">
        <v>481885</v>
      </c>
      <c r="DM37" s="691"/>
      <c r="DN37" s="691"/>
      <c r="DO37" s="691"/>
      <c r="DP37" s="691"/>
      <c r="DQ37" s="691"/>
      <c r="DR37" s="691"/>
      <c r="DS37" s="691"/>
      <c r="DT37" s="691"/>
      <c r="DU37" s="691"/>
      <c r="DV37" s="692"/>
      <c r="DW37" s="664">
        <v>6.4</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1042272</v>
      </c>
      <c r="S38" s="660"/>
      <c r="T38" s="660"/>
      <c r="U38" s="660"/>
      <c r="V38" s="660"/>
      <c r="W38" s="660"/>
      <c r="X38" s="660"/>
      <c r="Y38" s="661"/>
      <c r="Z38" s="662">
        <v>7.7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10569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2605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991481</v>
      </c>
      <c r="CS38" s="660"/>
      <c r="CT38" s="660"/>
      <c r="CU38" s="660"/>
      <c r="CV38" s="660"/>
      <c r="CW38" s="660"/>
      <c r="CX38" s="660"/>
      <c r="CY38" s="661"/>
      <c r="CZ38" s="664">
        <v>7.9</v>
      </c>
      <c r="DA38" s="689"/>
      <c r="DB38" s="689"/>
      <c r="DC38" s="693"/>
      <c r="DD38" s="668">
        <v>838667</v>
      </c>
      <c r="DE38" s="660"/>
      <c r="DF38" s="660"/>
      <c r="DG38" s="660"/>
      <c r="DH38" s="660"/>
      <c r="DI38" s="660"/>
      <c r="DJ38" s="660"/>
      <c r="DK38" s="661"/>
      <c r="DL38" s="668">
        <v>770896</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7540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4034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192750</v>
      </c>
      <c r="CS39" s="691"/>
      <c r="CT39" s="691"/>
      <c r="CU39" s="691"/>
      <c r="CV39" s="691"/>
      <c r="CW39" s="691"/>
      <c r="CX39" s="691"/>
      <c r="CY39" s="692"/>
      <c r="CZ39" s="664">
        <v>1.5</v>
      </c>
      <c r="DA39" s="689"/>
      <c r="DB39" s="689"/>
      <c r="DC39" s="693"/>
      <c r="DD39" s="668">
        <v>172724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34772</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1239</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45123</v>
      </c>
      <c r="CS40" s="660"/>
      <c r="CT40" s="660"/>
      <c r="CU40" s="660"/>
      <c r="CV40" s="660"/>
      <c r="CW40" s="660"/>
      <c r="CX40" s="660"/>
      <c r="CY40" s="661"/>
      <c r="CZ40" s="664">
        <v>0.4</v>
      </c>
      <c r="DA40" s="689"/>
      <c r="DB40" s="689"/>
      <c r="DC40" s="693"/>
      <c r="DD40" s="668">
        <v>6341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13528236</v>
      </c>
      <c r="S41" s="732"/>
      <c r="T41" s="732"/>
      <c r="U41" s="732"/>
      <c r="V41" s="732"/>
      <c r="W41" s="732"/>
      <c r="X41" s="732"/>
      <c r="Y41" s="736"/>
      <c r="Z41" s="737">
        <v>100</v>
      </c>
      <c r="AA41" s="737"/>
      <c r="AB41" s="737"/>
      <c r="AC41" s="737"/>
      <c r="AD41" s="738">
        <v>7521008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184306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798756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1387993</v>
      </c>
      <c r="CS42" s="691"/>
      <c r="CT42" s="691"/>
      <c r="CU42" s="691"/>
      <c r="CV42" s="691"/>
      <c r="CW42" s="691"/>
      <c r="CX42" s="691"/>
      <c r="CY42" s="692"/>
      <c r="CZ42" s="664">
        <v>11.1</v>
      </c>
      <c r="DA42" s="689"/>
      <c r="DB42" s="689"/>
      <c r="DC42" s="693"/>
      <c r="DD42" s="668">
        <v>175269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31421</v>
      </c>
      <c r="CS43" s="691"/>
      <c r="CT43" s="691"/>
      <c r="CU43" s="691"/>
      <c r="CV43" s="691"/>
      <c r="CW43" s="691"/>
      <c r="CX43" s="691"/>
      <c r="CY43" s="692"/>
      <c r="CZ43" s="664">
        <v>0.3</v>
      </c>
      <c r="DA43" s="689"/>
      <c r="DB43" s="689"/>
      <c r="DC43" s="693"/>
      <c r="DD43" s="668">
        <v>31421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1370864</v>
      </c>
      <c r="CS44" s="660"/>
      <c r="CT44" s="660"/>
      <c r="CU44" s="660"/>
      <c r="CV44" s="660"/>
      <c r="CW44" s="660"/>
      <c r="CX44" s="660"/>
      <c r="CY44" s="661"/>
      <c r="CZ44" s="664">
        <v>11</v>
      </c>
      <c r="DA44" s="665"/>
      <c r="DB44" s="665"/>
      <c r="DC44" s="671"/>
      <c r="DD44" s="668">
        <v>174750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389439</v>
      </c>
      <c r="CS45" s="691"/>
      <c r="CT45" s="691"/>
      <c r="CU45" s="691"/>
      <c r="CV45" s="691"/>
      <c r="CW45" s="691"/>
      <c r="CX45" s="691"/>
      <c r="CY45" s="692"/>
      <c r="CZ45" s="664">
        <v>3.1</v>
      </c>
      <c r="DA45" s="689"/>
      <c r="DB45" s="689"/>
      <c r="DC45" s="693"/>
      <c r="DD45" s="668">
        <v>18454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863896</v>
      </c>
      <c r="CS46" s="660"/>
      <c r="CT46" s="660"/>
      <c r="CU46" s="660"/>
      <c r="CV46" s="660"/>
      <c r="CW46" s="660"/>
      <c r="CX46" s="660"/>
      <c r="CY46" s="661"/>
      <c r="CZ46" s="664">
        <v>6.9</v>
      </c>
      <c r="DA46" s="665"/>
      <c r="DB46" s="665"/>
      <c r="DC46" s="671"/>
      <c r="DD46" s="668">
        <v>155267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17129</v>
      </c>
      <c r="CS47" s="691"/>
      <c r="CT47" s="691"/>
      <c r="CU47" s="691"/>
      <c r="CV47" s="691"/>
      <c r="CW47" s="691"/>
      <c r="CX47" s="691"/>
      <c r="CY47" s="692"/>
      <c r="CZ47" s="664">
        <v>0.1</v>
      </c>
      <c r="DA47" s="689"/>
      <c r="DB47" s="689"/>
      <c r="DC47" s="693"/>
      <c r="DD47" s="668">
        <v>519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12512775</v>
      </c>
      <c r="CS49" s="718"/>
      <c r="CT49" s="718"/>
      <c r="CU49" s="718"/>
      <c r="CV49" s="718"/>
      <c r="CW49" s="718"/>
      <c r="CX49" s="718"/>
      <c r="CY49" s="747"/>
      <c r="CZ49" s="739">
        <v>100</v>
      </c>
      <c r="DA49" s="748"/>
      <c r="DB49" s="748"/>
      <c r="DC49" s="749"/>
      <c r="DD49" s="750">
        <v>8913229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4ah+iG21k979bCmFtxbt8ItqDx+FbUizZFjb4xAMiEfAR2oHUJq9hqOnxs2YNvq8wCehC6LB/YdNygaqKXHaA==" saltValue="0mXYBB7gYffkoh6mVOij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802" t="s">
        <v>371</v>
      </c>
      <c r="DH5" s="803"/>
      <c r="DI5" s="803"/>
      <c r="DJ5" s="803"/>
      <c r="DK5" s="804"/>
      <c r="DL5" s="802" t="s">
        <v>372</v>
      </c>
      <c r="DM5" s="803"/>
      <c r="DN5" s="803"/>
      <c r="DO5" s="803"/>
      <c r="DP5" s="804"/>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5"/>
      <c r="DH6" s="806"/>
      <c r="DI6" s="806"/>
      <c r="DJ6" s="806"/>
      <c r="DK6" s="807"/>
      <c r="DL6" s="805"/>
      <c r="DM6" s="806"/>
      <c r="DN6" s="806"/>
      <c r="DO6" s="806"/>
      <c r="DP6" s="807"/>
      <c r="DQ6" s="772"/>
      <c r="DR6" s="773"/>
      <c r="DS6" s="773"/>
      <c r="DT6" s="773"/>
      <c r="DU6" s="774"/>
      <c r="DV6" s="772"/>
      <c r="DW6" s="773"/>
      <c r="DX6" s="773"/>
      <c r="DY6" s="773"/>
      <c r="DZ6" s="778"/>
      <c r="EA6" s="234"/>
    </row>
    <row r="7" spans="1:131" s="235" customFormat="1" ht="26.25" customHeight="1" thickTop="1" x14ac:dyDescent="0.2">
      <c r="A7" s="236">
        <v>1</v>
      </c>
      <c r="B7" s="788" t="s">
        <v>374</v>
      </c>
      <c r="C7" s="789"/>
      <c r="D7" s="789"/>
      <c r="E7" s="789"/>
      <c r="F7" s="789"/>
      <c r="G7" s="789"/>
      <c r="H7" s="789"/>
      <c r="I7" s="789"/>
      <c r="J7" s="789"/>
      <c r="K7" s="789"/>
      <c r="L7" s="789"/>
      <c r="M7" s="789"/>
      <c r="N7" s="789"/>
      <c r="O7" s="789"/>
      <c r="P7" s="790"/>
      <c r="Q7" s="791">
        <v>13526</v>
      </c>
      <c r="R7" s="792"/>
      <c r="S7" s="792"/>
      <c r="T7" s="792"/>
      <c r="U7" s="792"/>
      <c r="V7" s="792">
        <v>12511</v>
      </c>
      <c r="W7" s="792"/>
      <c r="X7" s="792"/>
      <c r="Y7" s="792"/>
      <c r="Z7" s="792"/>
      <c r="AA7" s="792">
        <v>1015</v>
      </c>
      <c r="AB7" s="792"/>
      <c r="AC7" s="792"/>
      <c r="AD7" s="792"/>
      <c r="AE7" s="793"/>
      <c r="AF7" s="794">
        <v>975</v>
      </c>
      <c r="AG7" s="795"/>
      <c r="AH7" s="795"/>
      <c r="AI7" s="795"/>
      <c r="AJ7" s="796"/>
      <c r="AK7" s="797">
        <v>169</v>
      </c>
      <c r="AL7" s="798"/>
      <c r="AM7" s="798"/>
      <c r="AN7" s="798"/>
      <c r="AO7" s="798"/>
      <c r="AP7" s="798">
        <v>14634</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801"/>
      <c r="CH7" s="785">
        <v>2</v>
      </c>
      <c r="CI7" s="786"/>
      <c r="CJ7" s="786"/>
      <c r="CK7" s="786"/>
      <c r="CL7" s="787"/>
      <c r="CM7" s="785">
        <v>21</v>
      </c>
      <c r="CN7" s="786"/>
      <c r="CO7" s="786"/>
      <c r="CP7" s="786"/>
      <c r="CQ7" s="787"/>
      <c r="CR7" s="785">
        <v>19</v>
      </c>
      <c r="CS7" s="786"/>
      <c r="CT7" s="786"/>
      <c r="CU7" s="786"/>
      <c r="CV7" s="787"/>
      <c r="CW7" s="785">
        <v>0</v>
      </c>
      <c r="CX7" s="786"/>
      <c r="CY7" s="786"/>
      <c r="CZ7" s="786"/>
      <c r="DA7" s="787"/>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8"/>
      <c r="AL8" s="809"/>
      <c r="AM8" s="809"/>
      <c r="AN8" s="809"/>
      <c r="AO8" s="809"/>
      <c r="AP8" s="809"/>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t="s">
        <v>564</v>
      </c>
      <c r="BS8" s="812" t="s">
        <v>558</v>
      </c>
      <c r="BT8" s="813"/>
      <c r="BU8" s="813"/>
      <c r="BV8" s="813"/>
      <c r="BW8" s="813"/>
      <c r="BX8" s="813"/>
      <c r="BY8" s="813"/>
      <c r="BZ8" s="813"/>
      <c r="CA8" s="813"/>
      <c r="CB8" s="813"/>
      <c r="CC8" s="813"/>
      <c r="CD8" s="813"/>
      <c r="CE8" s="813"/>
      <c r="CF8" s="813"/>
      <c r="CG8" s="814"/>
      <c r="CH8" s="779">
        <v>-158</v>
      </c>
      <c r="CI8" s="780"/>
      <c r="CJ8" s="780"/>
      <c r="CK8" s="780"/>
      <c r="CL8" s="781"/>
      <c r="CM8" s="779">
        <v>-17</v>
      </c>
      <c r="CN8" s="780"/>
      <c r="CO8" s="780"/>
      <c r="CP8" s="780"/>
      <c r="CQ8" s="781"/>
      <c r="CR8" s="779">
        <v>2</v>
      </c>
      <c r="CS8" s="780"/>
      <c r="CT8" s="780"/>
      <c r="CU8" s="780"/>
      <c r="CV8" s="781"/>
      <c r="CW8" s="779" t="s">
        <v>489</v>
      </c>
      <c r="CX8" s="780"/>
      <c r="CY8" s="780"/>
      <c r="CZ8" s="780"/>
      <c r="DA8" s="781"/>
      <c r="DB8" s="779" t="s">
        <v>489</v>
      </c>
      <c r="DC8" s="780"/>
      <c r="DD8" s="780"/>
      <c r="DE8" s="780"/>
      <c r="DF8" s="781"/>
      <c r="DG8" s="779" t="s">
        <v>489</v>
      </c>
      <c r="DH8" s="780"/>
      <c r="DI8" s="780"/>
      <c r="DJ8" s="780"/>
      <c r="DK8" s="781"/>
      <c r="DL8" s="779" t="s">
        <v>489</v>
      </c>
      <c r="DM8" s="780"/>
      <c r="DN8" s="780"/>
      <c r="DO8" s="780"/>
      <c r="DP8" s="781"/>
      <c r="DQ8" s="779">
        <v>41</v>
      </c>
      <c r="DR8" s="780"/>
      <c r="DS8" s="780"/>
      <c r="DT8" s="780"/>
      <c r="DU8" s="781"/>
      <c r="DV8" s="812"/>
      <c r="DW8" s="813"/>
      <c r="DX8" s="813"/>
      <c r="DY8" s="813"/>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c r="BT9" s="813"/>
      <c r="BU9" s="813"/>
      <c r="BV9" s="813"/>
      <c r="BW9" s="813"/>
      <c r="BX9" s="813"/>
      <c r="BY9" s="813"/>
      <c r="BZ9" s="813"/>
      <c r="CA9" s="813"/>
      <c r="CB9" s="813"/>
      <c r="CC9" s="813"/>
      <c r="CD9" s="813"/>
      <c r="CE9" s="813"/>
      <c r="CF9" s="813"/>
      <c r="CG9" s="814"/>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812"/>
      <c r="DW9" s="813"/>
      <c r="DX9" s="813"/>
      <c r="DY9" s="813"/>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c r="BT10" s="813"/>
      <c r="BU10" s="813"/>
      <c r="BV10" s="813"/>
      <c r="BW10" s="813"/>
      <c r="BX10" s="813"/>
      <c r="BY10" s="813"/>
      <c r="BZ10" s="813"/>
      <c r="CA10" s="813"/>
      <c r="CB10" s="813"/>
      <c r="CC10" s="813"/>
      <c r="CD10" s="813"/>
      <c r="CE10" s="813"/>
      <c r="CF10" s="813"/>
      <c r="CG10" s="814"/>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812"/>
      <c r="DW10" s="813"/>
      <c r="DX10" s="813"/>
      <c r="DY10" s="813"/>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c r="BT11" s="813"/>
      <c r="BU11" s="813"/>
      <c r="BV11" s="813"/>
      <c r="BW11" s="813"/>
      <c r="BX11" s="813"/>
      <c r="BY11" s="813"/>
      <c r="BZ11" s="813"/>
      <c r="CA11" s="813"/>
      <c r="CB11" s="813"/>
      <c r="CC11" s="813"/>
      <c r="CD11" s="813"/>
      <c r="CE11" s="813"/>
      <c r="CF11" s="813"/>
      <c r="CG11" s="81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812"/>
      <c r="DW11" s="813"/>
      <c r="DX11" s="813"/>
      <c r="DY11" s="813"/>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812"/>
      <c r="DW12" s="813"/>
      <c r="DX12" s="813"/>
      <c r="DY12" s="813"/>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812"/>
      <c r="DW13" s="813"/>
      <c r="DX13" s="813"/>
      <c r="DY13" s="813"/>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812"/>
      <c r="DW14" s="813"/>
      <c r="DX14" s="813"/>
      <c r="DY14" s="813"/>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812"/>
      <c r="DW15" s="813"/>
      <c r="DX15" s="813"/>
      <c r="DY15" s="813"/>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812"/>
      <c r="DW16" s="813"/>
      <c r="DX16" s="813"/>
      <c r="DY16" s="813"/>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812"/>
      <c r="DW17" s="813"/>
      <c r="DX17" s="813"/>
      <c r="DY17" s="813"/>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812"/>
      <c r="DW18" s="813"/>
      <c r="DX18" s="813"/>
      <c r="DY18" s="813"/>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812"/>
      <c r="DW19" s="813"/>
      <c r="DX19" s="813"/>
      <c r="DY19" s="813"/>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812"/>
      <c r="DW20" s="813"/>
      <c r="DX20" s="813"/>
      <c r="DY20" s="813"/>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812"/>
      <c r="DW21" s="813"/>
      <c r="DX21" s="813"/>
      <c r="DY21" s="813"/>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812"/>
      <c r="DW22" s="813"/>
      <c r="DX22" s="813"/>
      <c r="DY22" s="813"/>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13526</v>
      </c>
      <c r="R23" s="829"/>
      <c r="S23" s="829"/>
      <c r="T23" s="829"/>
      <c r="U23" s="829"/>
      <c r="V23" s="829">
        <v>12511</v>
      </c>
      <c r="W23" s="829"/>
      <c r="X23" s="829"/>
      <c r="Y23" s="829"/>
      <c r="Z23" s="829"/>
      <c r="AA23" s="829">
        <v>1015</v>
      </c>
      <c r="AB23" s="829"/>
      <c r="AC23" s="829"/>
      <c r="AD23" s="829"/>
      <c r="AE23" s="830"/>
      <c r="AF23" s="831">
        <v>975</v>
      </c>
      <c r="AG23" s="829"/>
      <c r="AH23" s="829"/>
      <c r="AI23" s="829"/>
      <c r="AJ23" s="832"/>
      <c r="AK23" s="833"/>
      <c r="AL23" s="834"/>
      <c r="AM23" s="834"/>
      <c r="AN23" s="834"/>
      <c r="AO23" s="834"/>
      <c r="AP23" s="829">
        <v>14634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812"/>
      <c r="DW23" s="813"/>
      <c r="DX23" s="813"/>
      <c r="DY23" s="813"/>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812"/>
      <c r="DW24" s="813"/>
      <c r="DX24" s="813"/>
      <c r="DY24" s="813"/>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812"/>
      <c r="DW25" s="813"/>
      <c r="DX25" s="813"/>
      <c r="DY25" s="813"/>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812"/>
      <c r="DW26" s="813"/>
      <c r="DX26" s="813"/>
      <c r="DY26" s="813"/>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812"/>
      <c r="DW27" s="813"/>
      <c r="DX27" s="813"/>
      <c r="DY27" s="813"/>
      <c r="DZ27" s="815"/>
      <c r="EA27" s="230"/>
    </row>
    <row r="28" spans="1:131" ht="26.25" customHeight="1" thickTop="1" x14ac:dyDescent="0.2">
      <c r="A28" s="242">
        <v>1</v>
      </c>
      <c r="B28" s="788" t="s">
        <v>388</v>
      </c>
      <c r="C28" s="789"/>
      <c r="D28" s="789"/>
      <c r="E28" s="789"/>
      <c r="F28" s="789"/>
      <c r="G28" s="789"/>
      <c r="H28" s="789"/>
      <c r="I28" s="789"/>
      <c r="J28" s="789"/>
      <c r="K28" s="789"/>
      <c r="L28" s="789"/>
      <c r="M28" s="789"/>
      <c r="N28" s="789"/>
      <c r="O28" s="789"/>
      <c r="P28" s="790"/>
      <c r="Q28" s="858">
        <v>2181</v>
      </c>
      <c r="R28" s="859"/>
      <c r="S28" s="859"/>
      <c r="T28" s="859"/>
      <c r="U28" s="859"/>
      <c r="V28" s="859">
        <v>2089</v>
      </c>
      <c r="W28" s="859"/>
      <c r="X28" s="859"/>
      <c r="Y28" s="859"/>
      <c r="Z28" s="859"/>
      <c r="AA28" s="859">
        <v>92</v>
      </c>
      <c r="AB28" s="859"/>
      <c r="AC28" s="859"/>
      <c r="AD28" s="859"/>
      <c r="AE28" s="860"/>
      <c r="AF28" s="861">
        <v>92</v>
      </c>
      <c r="AG28" s="859"/>
      <c r="AH28" s="859"/>
      <c r="AI28" s="859"/>
      <c r="AJ28" s="862"/>
      <c r="AK28" s="863">
        <v>142</v>
      </c>
      <c r="AL28" s="864"/>
      <c r="AM28" s="864"/>
      <c r="AN28" s="864"/>
      <c r="AO28" s="864"/>
      <c r="AP28" s="865" t="s">
        <v>489</v>
      </c>
      <c r="AQ28" s="866"/>
      <c r="AR28" s="866"/>
      <c r="AS28" s="866"/>
      <c r="AT28" s="867"/>
      <c r="AU28" s="865" t="s">
        <v>489</v>
      </c>
      <c r="AV28" s="866"/>
      <c r="AW28" s="866"/>
      <c r="AX28" s="866"/>
      <c r="AY28" s="867"/>
      <c r="AZ28" s="868" t="s">
        <v>489</v>
      </c>
      <c r="BA28" s="869"/>
      <c r="BB28" s="869"/>
      <c r="BC28" s="869"/>
      <c r="BD28" s="870"/>
      <c r="BE28" s="856"/>
      <c r="BF28" s="856"/>
      <c r="BG28" s="856"/>
      <c r="BH28" s="856"/>
      <c r="BI28" s="857"/>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812"/>
      <c r="DW28" s="813"/>
      <c r="DX28" s="813"/>
      <c r="DY28" s="813"/>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2990</v>
      </c>
      <c r="R29" s="820"/>
      <c r="S29" s="820"/>
      <c r="T29" s="820"/>
      <c r="U29" s="820"/>
      <c r="V29" s="820">
        <v>2863</v>
      </c>
      <c r="W29" s="820"/>
      <c r="X29" s="820"/>
      <c r="Y29" s="820"/>
      <c r="Z29" s="820"/>
      <c r="AA29" s="820">
        <v>128</v>
      </c>
      <c r="AB29" s="820"/>
      <c r="AC29" s="820"/>
      <c r="AD29" s="820"/>
      <c r="AE29" s="821"/>
      <c r="AF29" s="822">
        <v>128</v>
      </c>
      <c r="AG29" s="823"/>
      <c r="AH29" s="823"/>
      <c r="AI29" s="823"/>
      <c r="AJ29" s="824"/>
      <c r="AK29" s="873">
        <v>399</v>
      </c>
      <c r="AL29" s="879"/>
      <c r="AM29" s="879"/>
      <c r="AN29" s="879"/>
      <c r="AO29" s="879"/>
      <c r="AP29" s="871" t="s">
        <v>489</v>
      </c>
      <c r="AQ29" s="872"/>
      <c r="AR29" s="872"/>
      <c r="AS29" s="872"/>
      <c r="AT29" s="873"/>
      <c r="AU29" s="871" t="s">
        <v>489</v>
      </c>
      <c r="AV29" s="872"/>
      <c r="AW29" s="872"/>
      <c r="AX29" s="872"/>
      <c r="AY29" s="873"/>
      <c r="AZ29" s="874" t="s">
        <v>489</v>
      </c>
      <c r="BA29" s="875"/>
      <c r="BB29" s="875"/>
      <c r="BC29" s="875"/>
      <c r="BD29" s="876"/>
      <c r="BE29" s="877"/>
      <c r="BF29" s="877"/>
      <c r="BG29" s="877"/>
      <c r="BH29" s="877"/>
      <c r="BI29" s="878"/>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812"/>
      <c r="DW29" s="813"/>
      <c r="DX29" s="813"/>
      <c r="DY29" s="813"/>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278</v>
      </c>
      <c r="R30" s="820"/>
      <c r="S30" s="820"/>
      <c r="T30" s="820"/>
      <c r="U30" s="820"/>
      <c r="V30" s="820">
        <v>274</v>
      </c>
      <c r="W30" s="820"/>
      <c r="X30" s="820"/>
      <c r="Y30" s="820"/>
      <c r="Z30" s="820"/>
      <c r="AA30" s="820">
        <v>4</v>
      </c>
      <c r="AB30" s="820"/>
      <c r="AC30" s="820"/>
      <c r="AD30" s="820"/>
      <c r="AE30" s="821"/>
      <c r="AF30" s="822">
        <v>4</v>
      </c>
      <c r="AG30" s="823"/>
      <c r="AH30" s="823"/>
      <c r="AI30" s="823"/>
      <c r="AJ30" s="824"/>
      <c r="AK30" s="873">
        <v>88</v>
      </c>
      <c r="AL30" s="879"/>
      <c r="AM30" s="879"/>
      <c r="AN30" s="879"/>
      <c r="AO30" s="879"/>
      <c r="AP30" s="871" t="s">
        <v>489</v>
      </c>
      <c r="AQ30" s="872"/>
      <c r="AR30" s="872"/>
      <c r="AS30" s="872"/>
      <c r="AT30" s="873"/>
      <c r="AU30" s="871" t="s">
        <v>489</v>
      </c>
      <c r="AV30" s="872"/>
      <c r="AW30" s="872"/>
      <c r="AX30" s="872"/>
      <c r="AY30" s="873"/>
      <c r="AZ30" s="874" t="s">
        <v>489</v>
      </c>
      <c r="BA30" s="875"/>
      <c r="BB30" s="875"/>
      <c r="BC30" s="875"/>
      <c r="BD30" s="876"/>
      <c r="BE30" s="877"/>
      <c r="BF30" s="877"/>
      <c r="BG30" s="877"/>
      <c r="BH30" s="877"/>
      <c r="BI30" s="878"/>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812"/>
      <c r="DW30" s="813"/>
      <c r="DX30" s="813"/>
      <c r="DY30" s="813"/>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556</v>
      </c>
      <c r="R31" s="820"/>
      <c r="S31" s="820"/>
      <c r="T31" s="820"/>
      <c r="U31" s="820"/>
      <c r="V31" s="820">
        <v>548</v>
      </c>
      <c r="W31" s="820"/>
      <c r="X31" s="820"/>
      <c r="Y31" s="820"/>
      <c r="Z31" s="820"/>
      <c r="AA31" s="820">
        <v>8</v>
      </c>
      <c r="AB31" s="820"/>
      <c r="AC31" s="820"/>
      <c r="AD31" s="820"/>
      <c r="AE31" s="821"/>
      <c r="AF31" s="822">
        <v>315</v>
      </c>
      <c r="AG31" s="823"/>
      <c r="AH31" s="823"/>
      <c r="AI31" s="823"/>
      <c r="AJ31" s="824"/>
      <c r="AK31" s="873">
        <v>11</v>
      </c>
      <c r="AL31" s="879"/>
      <c r="AM31" s="879"/>
      <c r="AN31" s="879"/>
      <c r="AO31" s="879"/>
      <c r="AP31" s="879">
        <v>1189</v>
      </c>
      <c r="AQ31" s="879"/>
      <c r="AR31" s="879"/>
      <c r="AS31" s="879"/>
      <c r="AT31" s="879"/>
      <c r="AU31" s="879">
        <v>68</v>
      </c>
      <c r="AV31" s="879"/>
      <c r="AW31" s="879"/>
      <c r="AX31" s="879"/>
      <c r="AY31" s="879"/>
      <c r="AZ31" s="880" t="s">
        <v>489</v>
      </c>
      <c r="BA31" s="880"/>
      <c r="BB31" s="880"/>
      <c r="BC31" s="880"/>
      <c r="BD31" s="880"/>
      <c r="BE31" s="877" t="s">
        <v>392</v>
      </c>
      <c r="BF31" s="877"/>
      <c r="BG31" s="877"/>
      <c r="BH31" s="877"/>
      <c r="BI31" s="878"/>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812"/>
      <c r="DW31" s="813"/>
      <c r="DX31" s="813"/>
      <c r="DY31" s="813"/>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560</v>
      </c>
      <c r="R32" s="820"/>
      <c r="S32" s="820"/>
      <c r="T32" s="820"/>
      <c r="U32" s="820"/>
      <c r="V32" s="820">
        <v>573</v>
      </c>
      <c r="W32" s="820"/>
      <c r="X32" s="820"/>
      <c r="Y32" s="820"/>
      <c r="Z32" s="820"/>
      <c r="AA32" s="820">
        <v>-13</v>
      </c>
      <c r="AB32" s="820"/>
      <c r="AC32" s="820"/>
      <c r="AD32" s="820"/>
      <c r="AE32" s="821"/>
      <c r="AF32" s="822">
        <v>377</v>
      </c>
      <c r="AG32" s="823"/>
      <c r="AH32" s="823"/>
      <c r="AI32" s="823"/>
      <c r="AJ32" s="824"/>
      <c r="AK32" s="873">
        <v>0</v>
      </c>
      <c r="AL32" s="879"/>
      <c r="AM32" s="879"/>
      <c r="AN32" s="879"/>
      <c r="AO32" s="879"/>
      <c r="AP32" s="879">
        <v>253</v>
      </c>
      <c r="AQ32" s="879"/>
      <c r="AR32" s="879"/>
      <c r="AS32" s="879"/>
      <c r="AT32" s="879"/>
      <c r="AU32" s="880" t="s">
        <v>489</v>
      </c>
      <c r="AV32" s="880"/>
      <c r="AW32" s="880"/>
      <c r="AX32" s="880"/>
      <c r="AY32" s="880"/>
      <c r="AZ32" s="880" t="s">
        <v>489</v>
      </c>
      <c r="BA32" s="880"/>
      <c r="BB32" s="880"/>
      <c r="BC32" s="880"/>
      <c r="BD32" s="880"/>
      <c r="BE32" s="877" t="s">
        <v>392</v>
      </c>
      <c r="BF32" s="877"/>
      <c r="BG32" s="877"/>
      <c r="BH32" s="877"/>
      <c r="BI32" s="878"/>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812"/>
      <c r="DW32" s="813"/>
      <c r="DX32" s="813"/>
      <c r="DY32" s="813"/>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900</v>
      </c>
      <c r="R33" s="820"/>
      <c r="S33" s="820"/>
      <c r="T33" s="820"/>
      <c r="U33" s="820"/>
      <c r="V33" s="820">
        <v>902</v>
      </c>
      <c r="W33" s="820"/>
      <c r="X33" s="820"/>
      <c r="Y33" s="820"/>
      <c r="Z33" s="820"/>
      <c r="AA33" s="820">
        <v>-2</v>
      </c>
      <c r="AB33" s="820"/>
      <c r="AC33" s="820"/>
      <c r="AD33" s="820"/>
      <c r="AE33" s="821"/>
      <c r="AF33" s="822">
        <v>30</v>
      </c>
      <c r="AG33" s="823"/>
      <c r="AH33" s="823"/>
      <c r="AI33" s="823"/>
      <c r="AJ33" s="824"/>
      <c r="AK33" s="873">
        <v>697</v>
      </c>
      <c r="AL33" s="879"/>
      <c r="AM33" s="879"/>
      <c r="AN33" s="879"/>
      <c r="AO33" s="879"/>
      <c r="AP33" s="879">
        <v>4366</v>
      </c>
      <c r="AQ33" s="879"/>
      <c r="AR33" s="879"/>
      <c r="AS33" s="879"/>
      <c r="AT33" s="879"/>
      <c r="AU33" s="879">
        <v>4102</v>
      </c>
      <c r="AV33" s="879"/>
      <c r="AW33" s="879"/>
      <c r="AX33" s="879"/>
      <c r="AY33" s="879"/>
      <c r="AZ33" s="880" t="s">
        <v>489</v>
      </c>
      <c r="BA33" s="880"/>
      <c r="BB33" s="880"/>
      <c r="BC33" s="880"/>
      <c r="BD33" s="880"/>
      <c r="BE33" s="877" t="s">
        <v>392</v>
      </c>
      <c r="BF33" s="877"/>
      <c r="BG33" s="877"/>
      <c r="BH33" s="877"/>
      <c r="BI33" s="878"/>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812"/>
      <c r="DW33" s="813"/>
      <c r="DX33" s="813"/>
      <c r="DY33" s="813"/>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116</v>
      </c>
      <c r="R34" s="820"/>
      <c r="S34" s="820"/>
      <c r="T34" s="820"/>
      <c r="U34" s="820"/>
      <c r="V34" s="820">
        <v>108</v>
      </c>
      <c r="W34" s="820"/>
      <c r="X34" s="820"/>
      <c r="Y34" s="820"/>
      <c r="Z34" s="820"/>
      <c r="AA34" s="820">
        <v>8</v>
      </c>
      <c r="AB34" s="820"/>
      <c r="AC34" s="820"/>
      <c r="AD34" s="820"/>
      <c r="AE34" s="821"/>
      <c r="AF34" s="822">
        <v>8</v>
      </c>
      <c r="AG34" s="823"/>
      <c r="AH34" s="823"/>
      <c r="AI34" s="823"/>
      <c r="AJ34" s="824"/>
      <c r="AK34" s="879" t="s">
        <v>489</v>
      </c>
      <c r="AL34" s="879"/>
      <c r="AM34" s="879"/>
      <c r="AN34" s="879"/>
      <c r="AO34" s="879"/>
      <c r="AP34" s="879" t="s">
        <v>489</v>
      </c>
      <c r="AQ34" s="879"/>
      <c r="AR34" s="879"/>
      <c r="AS34" s="879"/>
      <c r="AT34" s="879"/>
      <c r="AU34" s="879" t="s">
        <v>489</v>
      </c>
      <c r="AV34" s="879"/>
      <c r="AW34" s="879"/>
      <c r="AX34" s="879"/>
      <c r="AY34" s="879"/>
      <c r="AZ34" s="880" t="s">
        <v>489</v>
      </c>
      <c r="BA34" s="880"/>
      <c r="BB34" s="880"/>
      <c r="BC34" s="880"/>
      <c r="BD34" s="880"/>
      <c r="BE34" s="877" t="s">
        <v>396</v>
      </c>
      <c r="BF34" s="877"/>
      <c r="BG34" s="877"/>
      <c r="BH34" s="877"/>
      <c r="BI34" s="878"/>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812"/>
      <c r="DW34" s="813"/>
      <c r="DX34" s="813"/>
      <c r="DY34" s="813"/>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79"/>
      <c r="AM35" s="879"/>
      <c r="AN35" s="879"/>
      <c r="AO35" s="879"/>
      <c r="AP35" s="879"/>
      <c r="AQ35" s="879"/>
      <c r="AR35" s="879"/>
      <c r="AS35" s="879"/>
      <c r="AT35" s="879"/>
      <c r="AU35" s="879"/>
      <c r="AV35" s="879"/>
      <c r="AW35" s="879"/>
      <c r="AX35" s="879"/>
      <c r="AY35" s="879"/>
      <c r="AZ35" s="880"/>
      <c r="BA35" s="880"/>
      <c r="BB35" s="880"/>
      <c r="BC35" s="880"/>
      <c r="BD35" s="880"/>
      <c r="BE35" s="877"/>
      <c r="BF35" s="877"/>
      <c r="BG35" s="877"/>
      <c r="BH35" s="877"/>
      <c r="BI35" s="878"/>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812"/>
      <c r="DW35" s="813"/>
      <c r="DX35" s="813"/>
      <c r="DY35" s="813"/>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79"/>
      <c r="AM36" s="879"/>
      <c r="AN36" s="879"/>
      <c r="AO36" s="879"/>
      <c r="AP36" s="879"/>
      <c r="AQ36" s="879"/>
      <c r="AR36" s="879"/>
      <c r="AS36" s="879"/>
      <c r="AT36" s="879"/>
      <c r="AU36" s="879"/>
      <c r="AV36" s="879"/>
      <c r="AW36" s="879"/>
      <c r="AX36" s="879"/>
      <c r="AY36" s="879"/>
      <c r="AZ36" s="880"/>
      <c r="BA36" s="880"/>
      <c r="BB36" s="880"/>
      <c r="BC36" s="880"/>
      <c r="BD36" s="880"/>
      <c r="BE36" s="877"/>
      <c r="BF36" s="877"/>
      <c r="BG36" s="877"/>
      <c r="BH36" s="877"/>
      <c r="BI36" s="878"/>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812"/>
      <c r="DW36" s="813"/>
      <c r="DX36" s="813"/>
      <c r="DY36" s="813"/>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79"/>
      <c r="AM37" s="879"/>
      <c r="AN37" s="879"/>
      <c r="AO37" s="879"/>
      <c r="AP37" s="879"/>
      <c r="AQ37" s="879"/>
      <c r="AR37" s="879"/>
      <c r="AS37" s="879"/>
      <c r="AT37" s="879"/>
      <c r="AU37" s="879"/>
      <c r="AV37" s="879"/>
      <c r="AW37" s="879"/>
      <c r="AX37" s="879"/>
      <c r="AY37" s="879"/>
      <c r="AZ37" s="880"/>
      <c r="BA37" s="880"/>
      <c r="BB37" s="880"/>
      <c r="BC37" s="880"/>
      <c r="BD37" s="880"/>
      <c r="BE37" s="877"/>
      <c r="BF37" s="877"/>
      <c r="BG37" s="877"/>
      <c r="BH37" s="877"/>
      <c r="BI37" s="878"/>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812"/>
      <c r="DW37" s="813"/>
      <c r="DX37" s="813"/>
      <c r="DY37" s="813"/>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79"/>
      <c r="AM38" s="879"/>
      <c r="AN38" s="879"/>
      <c r="AO38" s="879"/>
      <c r="AP38" s="879"/>
      <c r="AQ38" s="879"/>
      <c r="AR38" s="879"/>
      <c r="AS38" s="879"/>
      <c r="AT38" s="879"/>
      <c r="AU38" s="879"/>
      <c r="AV38" s="879"/>
      <c r="AW38" s="879"/>
      <c r="AX38" s="879"/>
      <c r="AY38" s="879"/>
      <c r="AZ38" s="880"/>
      <c r="BA38" s="880"/>
      <c r="BB38" s="880"/>
      <c r="BC38" s="880"/>
      <c r="BD38" s="880"/>
      <c r="BE38" s="877"/>
      <c r="BF38" s="877"/>
      <c r="BG38" s="877"/>
      <c r="BH38" s="877"/>
      <c r="BI38" s="878"/>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812"/>
      <c r="DW38" s="813"/>
      <c r="DX38" s="813"/>
      <c r="DY38" s="813"/>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79"/>
      <c r="AM39" s="879"/>
      <c r="AN39" s="879"/>
      <c r="AO39" s="879"/>
      <c r="AP39" s="879"/>
      <c r="AQ39" s="879"/>
      <c r="AR39" s="879"/>
      <c r="AS39" s="879"/>
      <c r="AT39" s="879"/>
      <c r="AU39" s="879"/>
      <c r="AV39" s="879"/>
      <c r="AW39" s="879"/>
      <c r="AX39" s="879"/>
      <c r="AY39" s="879"/>
      <c r="AZ39" s="880"/>
      <c r="BA39" s="880"/>
      <c r="BB39" s="880"/>
      <c r="BC39" s="880"/>
      <c r="BD39" s="880"/>
      <c r="BE39" s="877"/>
      <c r="BF39" s="877"/>
      <c r="BG39" s="877"/>
      <c r="BH39" s="877"/>
      <c r="BI39" s="878"/>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812"/>
      <c r="DW39" s="813"/>
      <c r="DX39" s="813"/>
      <c r="DY39" s="813"/>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79"/>
      <c r="AM40" s="879"/>
      <c r="AN40" s="879"/>
      <c r="AO40" s="879"/>
      <c r="AP40" s="879"/>
      <c r="AQ40" s="879"/>
      <c r="AR40" s="879"/>
      <c r="AS40" s="879"/>
      <c r="AT40" s="879"/>
      <c r="AU40" s="879"/>
      <c r="AV40" s="879"/>
      <c r="AW40" s="879"/>
      <c r="AX40" s="879"/>
      <c r="AY40" s="879"/>
      <c r="AZ40" s="880"/>
      <c r="BA40" s="880"/>
      <c r="BB40" s="880"/>
      <c r="BC40" s="880"/>
      <c r="BD40" s="880"/>
      <c r="BE40" s="877"/>
      <c r="BF40" s="877"/>
      <c r="BG40" s="877"/>
      <c r="BH40" s="877"/>
      <c r="BI40" s="878"/>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812"/>
      <c r="DW40" s="813"/>
      <c r="DX40" s="813"/>
      <c r="DY40" s="813"/>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79"/>
      <c r="AM41" s="879"/>
      <c r="AN41" s="879"/>
      <c r="AO41" s="879"/>
      <c r="AP41" s="879"/>
      <c r="AQ41" s="879"/>
      <c r="AR41" s="879"/>
      <c r="AS41" s="879"/>
      <c r="AT41" s="879"/>
      <c r="AU41" s="879"/>
      <c r="AV41" s="879"/>
      <c r="AW41" s="879"/>
      <c r="AX41" s="879"/>
      <c r="AY41" s="879"/>
      <c r="AZ41" s="880"/>
      <c r="BA41" s="880"/>
      <c r="BB41" s="880"/>
      <c r="BC41" s="880"/>
      <c r="BD41" s="880"/>
      <c r="BE41" s="877"/>
      <c r="BF41" s="877"/>
      <c r="BG41" s="877"/>
      <c r="BH41" s="877"/>
      <c r="BI41" s="878"/>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812"/>
      <c r="DW41" s="813"/>
      <c r="DX41" s="813"/>
      <c r="DY41" s="813"/>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79"/>
      <c r="AM42" s="879"/>
      <c r="AN42" s="879"/>
      <c r="AO42" s="879"/>
      <c r="AP42" s="879"/>
      <c r="AQ42" s="879"/>
      <c r="AR42" s="879"/>
      <c r="AS42" s="879"/>
      <c r="AT42" s="879"/>
      <c r="AU42" s="879"/>
      <c r="AV42" s="879"/>
      <c r="AW42" s="879"/>
      <c r="AX42" s="879"/>
      <c r="AY42" s="879"/>
      <c r="AZ42" s="880"/>
      <c r="BA42" s="880"/>
      <c r="BB42" s="880"/>
      <c r="BC42" s="880"/>
      <c r="BD42" s="880"/>
      <c r="BE42" s="877"/>
      <c r="BF42" s="877"/>
      <c r="BG42" s="877"/>
      <c r="BH42" s="877"/>
      <c r="BI42" s="878"/>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812"/>
      <c r="DW42" s="813"/>
      <c r="DX42" s="813"/>
      <c r="DY42" s="813"/>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79"/>
      <c r="AM43" s="879"/>
      <c r="AN43" s="879"/>
      <c r="AO43" s="879"/>
      <c r="AP43" s="879"/>
      <c r="AQ43" s="879"/>
      <c r="AR43" s="879"/>
      <c r="AS43" s="879"/>
      <c r="AT43" s="879"/>
      <c r="AU43" s="879"/>
      <c r="AV43" s="879"/>
      <c r="AW43" s="879"/>
      <c r="AX43" s="879"/>
      <c r="AY43" s="879"/>
      <c r="AZ43" s="880"/>
      <c r="BA43" s="880"/>
      <c r="BB43" s="880"/>
      <c r="BC43" s="880"/>
      <c r="BD43" s="880"/>
      <c r="BE43" s="877"/>
      <c r="BF43" s="877"/>
      <c r="BG43" s="877"/>
      <c r="BH43" s="877"/>
      <c r="BI43" s="878"/>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812"/>
      <c r="DW43" s="813"/>
      <c r="DX43" s="813"/>
      <c r="DY43" s="813"/>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79"/>
      <c r="AM44" s="879"/>
      <c r="AN44" s="879"/>
      <c r="AO44" s="879"/>
      <c r="AP44" s="879"/>
      <c r="AQ44" s="879"/>
      <c r="AR44" s="879"/>
      <c r="AS44" s="879"/>
      <c r="AT44" s="879"/>
      <c r="AU44" s="879"/>
      <c r="AV44" s="879"/>
      <c r="AW44" s="879"/>
      <c r="AX44" s="879"/>
      <c r="AY44" s="879"/>
      <c r="AZ44" s="880"/>
      <c r="BA44" s="880"/>
      <c r="BB44" s="880"/>
      <c r="BC44" s="880"/>
      <c r="BD44" s="880"/>
      <c r="BE44" s="877"/>
      <c r="BF44" s="877"/>
      <c r="BG44" s="877"/>
      <c r="BH44" s="877"/>
      <c r="BI44" s="878"/>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812"/>
      <c r="DW44" s="813"/>
      <c r="DX44" s="813"/>
      <c r="DY44" s="813"/>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79"/>
      <c r="AM45" s="879"/>
      <c r="AN45" s="879"/>
      <c r="AO45" s="879"/>
      <c r="AP45" s="879"/>
      <c r="AQ45" s="879"/>
      <c r="AR45" s="879"/>
      <c r="AS45" s="879"/>
      <c r="AT45" s="879"/>
      <c r="AU45" s="879"/>
      <c r="AV45" s="879"/>
      <c r="AW45" s="879"/>
      <c r="AX45" s="879"/>
      <c r="AY45" s="879"/>
      <c r="AZ45" s="880"/>
      <c r="BA45" s="880"/>
      <c r="BB45" s="880"/>
      <c r="BC45" s="880"/>
      <c r="BD45" s="880"/>
      <c r="BE45" s="877"/>
      <c r="BF45" s="877"/>
      <c r="BG45" s="877"/>
      <c r="BH45" s="877"/>
      <c r="BI45" s="878"/>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812"/>
      <c r="DW45" s="813"/>
      <c r="DX45" s="813"/>
      <c r="DY45" s="813"/>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79"/>
      <c r="AM46" s="879"/>
      <c r="AN46" s="879"/>
      <c r="AO46" s="879"/>
      <c r="AP46" s="879"/>
      <c r="AQ46" s="879"/>
      <c r="AR46" s="879"/>
      <c r="AS46" s="879"/>
      <c r="AT46" s="879"/>
      <c r="AU46" s="879"/>
      <c r="AV46" s="879"/>
      <c r="AW46" s="879"/>
      <c r="AX46" s="879"/>
      <c r="AY46" s="879"/>
      <c r="AZ46" s="880"/>
      <c r="BA46" s="880"/>
      <c r="BB46" s="880"/>
      <c r="BC46" s="880"/>
      <c r="BD46" s="880"/>
      <c r="BE46" s="877"/>
      <c r="BF46" s="877"/>
      <c r="BG46" s="877"/>
      <c r="BH46" s="877"/>
      <c r="BI46" s="878"/>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812"/>
      <c r="DW46" s="813"/>
      <c r="DX46" s="813"/>
      <c r="DY46" s="813"/>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79"/>
      <c r="AM47" s="879"/>
      <c r="AN47" s="879"/>
      <c r="AO47" s="879"/>
      <c r="AP47" s="879"/>
      <c r="AQ47" s="879"/>
      <c r="AR47" s="879"/>
      <c r="AS47" s="879"/>
      <c r="AT47" s="879"/>
      <c r="AU47" s="879"/>
      <c r="AV47" s="879"/>
      <c r="AW47" s="879"/>
      <c r="AX47" s="879"/>
      <c r="AY47" s="879"/>
      <c r="AZ47" s="880"/>
      <c r="BA47" s="880"/>
      <c r="BB47" s="880"/>
      <c r="BC47" s="880"/>
      <c r="BD47" s="880"/>
      <c r="BE47" s="877"/>
      <c r="BF47" s="877"/>
      <c r="BG47" s="877"/>
      <c r="BH47" s="877"/>
      <c r="BI47" s="878"/>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812"/>
      <c r="DW47" s="813"/>
      <c r="DX47" s="813"/>
      <c r="DY47" s="813"/>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79"/>
      <c r="AM48" s="879"/>
      <c r="AN48" s="879"/>
      <c r="AO48" s="879"/>
      <c r="AP48" s="879"/>
      <c r="AQ48" s="879"/>
      <c r="AR48" s="879"/>
      <c r="AS48" s="879"/>
      <c r="AT48" s="879"/>
      <c r="AU48" s="879"/>
      <c r="AV48" s="879"/>
      <c r="AW48" s="879"/>
      <c r="AX48" s="879"/>
      <c r="AY48" s="879"/>
      <c r="AZ48" s="880"/>
      <c r="BA48" s="880"/>
      <c r="BB48" s="880"/>
      <c r="BC48" s="880"/>
      <c r="BD48" s="880"/>
      <c r="BE48" s="877"/>
      <c r="BF48" s="877"/>
      <c r="BG48" s="877"/>
      <c r="BH48" s="877"/>
      <c r="BI48" s="878"/>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812"/>
      <c r="DW48" s="813"/>
      <c r="DX48" s="813"/>
      <c r="DY48" s="813"/>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79"/>
      <c r="AM49" s="879"/>
      <c r="AN49" s="879"/>
      <c r="AO49" s="879"/>
      <c r="AP49" s="879"/>
      <c r="AQ49" s="879"/>
      <c r="AR49" s="879"/>
      <c r="AS49" s="879"/>
      <c r="AT49" s="879"/>
      <c r="AU49" s="879"/>
      <c r="AV49" s="879"/>
      <c r="AW49" s="879"/>
      <c r="AX49" s="879"/>
      <c r="AY49" s="879"/>
      <c r="AZ49" s="880"/>
      <c r="BA49" s="880"/>
      <c r="BB49" s="880"/>
      <c r="BC49" s="880"/>
      <c r="BD49" s="880"/>
      <c r="BE49" s="877"/>
      <c r="BF49" s="877"/>
      <c r="BG49" s="877"/>
      <c r="BH49" s="877"/>
      <c r="BI49" s="878"/>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812"/>
      <c r="DW49" s="813"/>
      <c r="DX49" s="813"/>
      <c r="DY49" s="813"/>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81"/>
      <c r="R50" s="882"/>
      <c r="S50" s="882"/>
      <c r="T50" s="882"/>
      <c r="U50" s="882"/>
      <c r="V50" s="882"/>
      <c r="W50" s="882"/>
      <c r="X50" s="882"/>
      <c r="Y50" s="882"/>
      <c r="Z50" s="882"/>
      <c r="AA50" s="882"/>
      <c r="AB50" s="882"/>
      <c r="AC50" s="882"/>
      <c r="AD50" s="882"/>
      <c r="AE50" s="883"/>
      <c r="AF50" s="822"/>
      <c r="AG50" s="823"/>
      <c r="AH50" s="823"/>
      <c r="AI50" s="823"/>
      <c r="AJ50" s="824"/>
      <c r="AK50" s="885"/>
      <c r="AL50" s="882"/>
      <c r="AM50" s="882"/>
      <c r="AN50" s="882"/>
      <c r="AO50" s="882"/>
      <c r="AP50" s="882"/>
      <c r="AQ50" s="882"/>
      <c r="AR50" s="882"/>
      <c r="AS50" s="882"/>
      <c r="AT50" s="882"/>
      <c r="AU50" s="882"/>
      <c r="AV50" s="882"/>
      <c r="AW50" s="882"/>
      <c r="AX50" s="882"/>
      <c r="AY50" s="882"/>
      <c r="AZ50" s="884"/>
      <c r="BA50" s="884"/>
      <c r="BB50" s="884"/>
      <c r="BC50" s="884"/>
      <c r="BD50" s="884"/>
      <c r="BE50" s="877"/>
      <c r="BF50" s="877"/>
      <c r="BG50" s="877"/>
      <c r="BH50" s="877"/>
      <c r="BI50" s="878"/>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812"/>
      <c r="DW50" s="813"/>
      <c r="DX50" s="813"/>
      <c r="DY50" s="813"/>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81"/>
      <c r="R51" s="882"/>
      <c r="S51" s="882"/>
      <c r="T51" s="882"/>
      <c r="U51" s="882"/>
      <c r="V51" s="882"/>
      <c r="W51" s="882"/>
      <c r="X51" s="882"/>
      <c r="Y51" s="882"/>
      <c r="Z51" s="882"/>
      <c r="AA51" s="882"/>
      <c r="AB51" s="882"/>
      <c r="AC51" s="882"/>
      <c r="AD51" s="882"/>
      <c r="AE51" s="883"/>
      <c r="AF51" s="822"/>
      <c r="AG51" s="823"/>
      <c r="AH51" s="823"/>
      <c r="AI51" s="823"/>
      <c r="AJ51" s="824"/>
      <c r="AK51" s="885"/>
      <c r="AL51" s="882"/>
      <c r="AM51" s="882"/>
      <c r="AN51" s="882"/>
      <c r="AO51" s="882"/>
      <c r="AP51" s="882"/>
      <c r="AQ51" s="882"/>
      <c r="AR51" s="882"/>
      <c r="AS51" s="882"/>
      <c r="AT51" s="882"/>
      <c r="AU51" s="882"/>
      <c r="AV51" s="882"/>
      <c r="AW51" s="882"/>
      <c r="AX51" s="882"/>
      <c r="AY51" s="882"/>
      <c r="AZ51" s="884"/>
      <c r="BA51" s="884"/>
      <c r="BB51" s="884"/>
      <c r="BC51" s="884"/>
      <c r="BD51" s="884"/>
      <c r="BE51" s="877"/>
      <c r="BF51" s="877"/>
      <c r="BG51" s="877"/>
      <c r="BH51" s="877"/>
      <c r="BI51" s="878"/>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812"/>
      <c r="DW51" s="813"/>
      <c r="DX51" s="813"/>
      <c r="DY51" s="813"/>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81"/>
      <c r="R52" s="882"/>
      <c r="S52" s="882"/>
      <c r="T52" s="882"/>
      <c r="U52" s="882"/>
      <c r="V52" s="882"/>
      <c r="W52" s="882"/>
      <c r="X52" s="882"/>
      <c r="Y52" s="882"/>
      <c r="Z52" s="882"/>
      <c r="AA52" s="882"/>
      <c r="AB52" s="882"/>
      <c r="AC52" s="882"/>
      <c r="AD52" s="882"/>
      <c r="AE52" s="883"/>
      <c r="AF52" s="822"/>
      <c r="AG52" s="823"/>
      <c r="AH52" s="823"/>
      <c r="AI52" s="823"/>
      <c r="AJ52" s="824"/>
      <c r="AK52" s="885"/>
      <c r="AL52" s="882"/>
      <c r="AM52" s="882"/>
      <c r="AN52" s="882"/>
      <c r="AO52" s="882"/>
      <c r="AP52" s="882"/>
      <c r="AQ52" s="882"/>
      <c r="AR52" s="882"/>
      <c r="AS52" s="882"/>
      <c r="AT52" s="882"/>
      <c r="AU52" s="882"/>
      <c r="AV52" s="882"/>
      <c r="AW52" s="882"/>
      <c r="AX52" s="882"/>
      <c r="AY52" s="882"/>
      <c r="AZ52" s="884"/>
      <c r="BA52" s="884"/>
      <c r="BB52" s="884"/>
      <c r="BC52" s="884"/>
      <c r="BD52" s="884"/>
      <c r="BE52" s="877"/>
      <c r="BF52" s="877"/>
      <c r="BG52" s="877"/>
      <c r="BH52" s="877"/>
      <c r="BI52" s="878"/>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812"/>
      <c r="DW52" s="813"/>
      <c r="DX52" s="813"/>
      <c r="DY52" s="813"/>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81"/>
      <c r="R53" s="882"/>
      <c r="S53" s="882"/>
      <c r="T53" s="882"/>
      <c r="U53" s="882"/>
      <c r="V53" s="882"/>
      <c r="W53" s="882"/>
      <c r="X53" s="882"/>
      <c r="Y53" s="882"/>
      <c r="Z53" s="882"/>
      <c r="AA53" s="882"/>
      <c r="AB53" s="882"/>
      <c r="AC53" s="882"/>
      <c r="AD53" s="882"/>
      <c r="AE53" s="883"/>
      <c r="AF53" s="822"/>
      <c r="AG53" s="823"/>
      <c r="AH53" s="823"/>
      <c r="AI53" s="823"/>
      <c r="AJ53" s="824"/>
      <c r="AK53" s="885"/>
      <c r="AL53" s="882"/>
      <c r="AM53" s="882"/>
      <c r="AN53" s="882"/>
      <c r="AO53" s="882"/>
      <c r="AP53" s="882"/>
      <c r="AQ53" s="882"/>
      <c r="AR53" s="882"/>
      <c r="AS53" s="882"/>
      <c r="AT53" s="882"/>
      <c r="AU53" s="882"/>
      <c r="AV53" s="882"/>
      <c r="AW53" s="882"/>
      <c r="AX53" s="882"/>
      <c r="AY53" s="882"/>
      <c r="AZ53" s="884"/>
      <c r="BA53" s="884"/>
      <c r="BB53" s="884"/>
      <c r="BC53" s="884"/>
      <c r="BD53" s="884"/>
      <c r="BE53" s="877"/>
      <c r="BF53" s="877"/>
      <c r="BG53" s="877"/>
      <c r="BH53" s="877"/>
      <c r="BI53" s="878"/>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812"/>
      <c r="DW53" s="813"/>
      <c r="DX53" s="813"/>
      <c r="DY53" s="813"/>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81"/>
      <c r="R54" s="882"/>
      <c r="S54" s="882"/>
      <c r="T54" s="882"/>
      <c r="U54" s="882"/>
      <c r="V54" s="882"/>
      <c r="W54" s="882"/>
      <c r="X54" s="882"/>
      <c r="Y54" s="882"/>
      <c r="Z54" s="882"/>
      <c r="AA54" s="882"/>
      <c r="AB54" s="882"/>
      <c r="AC54" s="882"/>
      <c r="AD54" s="882"/>
      <c r="AE54" s="883"/>
      <c r="AF54" s="822"/>
      <c r="AG54" s="823"/>
      <c r="AH54" s="823"/>
      <c r="AI54" s="823"/>
      <c r="AJ54" s="824"/>
      <c r="AK54" s="885"/>
      <c r="AL54" s="882"/>
      <c r="AM54" s="882"/>
      <c r="AN54" s="882"/>
      <c r="AO54" s="882"/>
      <c r="AP54" s="882"/>
      <c r="AQ54" s="882"/>
      <c r="AR54" s="882"/>
      <c r="AS54" s="882"/>
      <c r="AT54" s="882"/>
      <c r="AU54" s="882"/>
      <c r="AV54" s="882"/>
      <c r="AW54" s="882"/>
      <c r="AX54" s="882"/>
      <c r="AY54" s="882"/>
      <c r="AZ54" s="884"/>
      <c r="BA54" s="884"/>
      <c r="BB54" s="884"/>
      <c r="BC54" s="884"/>
      <c r="BD54" s="884"/>
      <c r="BE54" s="877"/>
      <c r="BF54" s="877"/>
      <c r="BG54" s="877"/>
      <c r="BH54" s="877"/>
      <c r="BI54" s="878"/>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812"/>
      <c r="DW54" s="813"/>
      <c r="DX54" s="813"/>
      <c r="DY54" s="813"/>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81"/>
      <c r="R55" s="882"/>
      <c r="S55" s="882"/>
      <c r="T55" s="882"/>
      <c r="U55" s="882"/>
      <c r="V55" s="882"/>
      <c r="W55" s="882"/>
      <c r="X55" s="882"/>
      <c r="Y55" s="882"/>
      <c r="Z55" s="882"/>
      <c r="AA55" s="882"/>
      <c r="AB55" s="882"/>
      <c r="AC55" s="882"/>
      <c r="AD55" s="882"/>
      <c r="AE55" s="883"/>
      <c r="AF55" s="822"/>
      <c r="AG55" s="823"/>
      <c r="AH55" s="823"/>
      <c r="AI55" s="823"/>
      <c r="AJ55" s="824"/>
      <c r="AK55" s="885"/>
      <c r="AL55" s="882"/>
      <c r="AM55" s="882"/>
      <c r="AN55" s="882"/>
      <c r="AO55" s="882"/>
      <c r="AP55" s="882"/>
      <c r="AQ55" s="882"/>
      <c r="AR55" s="882"/>
      <c r="AS55" s="882"/>
      <c r="AT55" s="882"/>
      <c r="AU55" s="882"/>
      <c r="AV55" s="882"/>
      <c r="AW55" s="882"/>
      <c r="AX55" s="882"/>
      <c r="AY55" s="882"/>
      <c r="AZ55" s="884"/>
      <c r="BA55" s="884"/>
      <c r="BB55" s="884"/>
      <c r="BC55" s="884"/>
      <c r="BD55" s="884"/>
      <c r="BE55" s="877"/>
      <c r="BF55" s="877"/>
      <c r="BG55" s="877"/>
      <c r="BH55" s="877"/>
      <c r="BI55" s="878"/>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812"/>
      <c r="DW55" s="813"/>
      <c r="DX55" s="813"/>
      <c r="DY55" s="813"/>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81"/>
      <c r="R56" s="882"/>
      <c r="S56" s="882"/>
      <c r="T56" s="882"/>
      <c r="U56" s="882"/>
      <c r="V56" s="882"/>
      <c r="W56" s="882"/>
      <c r="X56" s="882"/>
      <c r="Y56" s="882"/>
      <c r="Z56" s="882"/>
      <c r="AA56" s="882"/>
      <c r="AB56" s="882"/>
      <c r="AC56" s="882"/>
      <c r="AD56" s="882"/>
      <c r="AE56" s="883"/>
      <c r="AF56" s="822"/>
      <c r="AG56" s="823"/>
      <c r="AH56" s="823"/>
      <c r="AI56" s="823"/>
      <c r="AJ56" s="824"/>
      <c r="AK56" s="885"/>
      <c r="AL56" s="882"/>
      <c r="AM56" s="882"/>
      <c r="AN56" s="882"/>
      <c r="AO56" s="882"/>
      <c r="AP56" s="882"/>
      <c r="AQ56" s="882"/>
      <c r="AR56" s="882"/>
      <c r="AS56" s="882"/>
      <c r="AT56" s="882"/>
      <c r="AU56" s="882"/>
      <c r="AV56" s="882"/>
      <c r="AW56" s="882"/>
      <c r="AX56" s="882"/>
      <c r="AY56" s="882"/>
      <c r="AZ56" s="884"/>
      <c r="BA56" s="884"/>
      <c r="BB56" s="884"/>
      <c r="BC56" s="884"/>
      <c r="BD56" s="884"/>
      <c r="BE56" s="877"/>
      <c r="BF56" s="877"/>
      <c r="BG56" s="877"/>
      <c r="BH56" s="877"/>
      <c r="BI56" s="878"/>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812"/>
      <c r="DW56" s="813"/>
      <c r="DX56" s="813"/>
      <c r="DY56" s="813"/>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81"/>
      <c r="R57" s="882"/>
      <c r="S57" s="882"/>
      <c r="T57" s="882"/>
      <c r="U57" s="882"/>
      <c r="V57" s="882"/>
      <c r="W57" s="882"/>
      <c r="X57" s="882"/>
      <c r="Y57" s="882"/>
      <c r="Z57" s="882"/>
      <c r="AA57" s="882"/>
      <c r="AB57" s="882"/>
      <c r="AC57" s="882"/>
      <c r="AD57" s="882"/>
      <c r="AE57" s="883"/>
      <c r="AF57" s="822"/>
      <c r="AG57" s="823"/>
      <c r="AH57" s="823"/>
      <c r="AI57" s="823"/>
      <c r="AJ57" s="824"/>
      <c r="AK57" s="885"/>
      <c r="AL57" s="882"/>
      <c r="AM57" s="882"/>
      <c r="AN57" s="882"/>
      <c r="AO57" s="882"/>
      <c r="AP57" s="882"/>
      <c r="AQ57" s="882"/>
      <c r="AR57" s="882"/>
      <c r="AS57" s="882"/>
      <c r="AT57" s="882"/>
      <c r="AU57" s="882"/>
      <c r="AV57" s="882"/>
      <c r="AW57" s="882"/>
      <c r="AX57" s="882"/>
      <c r="AY57" s="882"/>
      <c r="AZ57" s="884"/>
      <c r="BA57" s="884"/>
      <c r="BB57" s="884"/>
      <c r="BC57" s="884"/>
      <c r="BD57" s="884"/>
      <c r="BE57" s="877"/>
      <c r="BF57" s="877"/>
      <c r="BG57" s="877"/>
      <c r="BH57" s="877"/>
      <c r="BI57" s="878"/>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812"/>
      <c r="DW57" s="813"/>
      <c r="DX57" s="813"/>
      <c r="DY57" s="813"/>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81"/>
      <c r="R58" s="882"/>
      <c r="S58" s="882"/>
      <c r="T58" s="882"/>
      <c r="U58" s="882"/>
      <c r="V58" s="882"/>
      <c r="W58" s="882"/>
      <c r="X58" s="882"/>
      <c r="Y58" s="882"/>
      <c r="Z58" s="882"/>
      <c r="AA58" s="882"/>
      <c r="AB58" s="882"/>
      <c r="AC58" s="882"/>
      <c r="AD58" s="882"/>
      <c r="AE58" s="883"/>
      <c r="AF58" s="822"/>
      <c r="AG58" s="823"/>
      <c r="AH58" s="823"/>
      <c r="AI58" s="823"/>
      <c r="AJ58" s="824"/>
      <c r="AK58" s="885"/>
      <c r="AL58" s="882"/>
      <c r="AM58" s="882"/>
      <c r="AN58" s="882"/>
      <c r="AO58" s="882"/>
      <c r="AP58" s="882"/>
      <c r="AQ58" s="882"/>
      <c r="AR58" s="882"/>
      <c r="AS58" s="882"/>
      <c r="AT58" s="882"/>
      <c r="AU58" s="882"/>
      <c r="AV58" s="882"/>
      <c r="AW58" s="882"/>
      <c r="AX58" s="882"/>
      <c r="AY58" s="882"/>
      <c r="AZ58" s="884"/>
      <c r="BA58" s="884"/>
      <c r="BB58" s="884"/>
      <c r="BC58" s="884"/>
      <c r="BD58" s="884"/>
      <c r="BE58" s="877"/>
      <c r="BF58" s="877"/>
      <c r="BG58" s="877"/>
      <c r="BH58" s="877"/>
      <c r="BI58" s="878"/>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812"/>
      <c r="DW58" s="813"/>
      <c r="DX58" s="813"/>
      <c r="DY58" s="813"/>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81"/>
      <c r="R59" s="882"/>
      <c r="S59" s="882"/>
      <c r="T59" s="882"/>
      <c r="U59" s="882"/>
      <c r="V59" s="882"/>
      <c r="W59" s="882"/>
      <c r="X59" s="882"/>
      <c r="Y59" s="882"/>
      <c r="Z59" s="882"/>
      <c r="AA59" s="882"/>
      <c r="AB59" s="882"/>
      <c r="AC59" s="882"/>
      <c r="AD59" s="882"/>
      <c r="AE59" s="883"/>
      <c r="AF59" s="822"/>
      <c r="AG59" s="823"/>
      <c r="AH59" s="823"/>
      <c r="AI59" s="823"/>
      <c r="AJ59" s="824"/>
      <c r="AK59" s="885"/>
      <c r="AL59" s="882"/>
      <c r="AM59" s="882"/>
      <c r="AN59" s="882"/>
      <c r="AO59" s="882"/>
      <c r="AP59" s="882"/>
      <c r="AQ59" s="882"/>
      <c r="AR59" s="882"/>
      <c r="AS59" s="882"/>
      <c r="AT59" s="882"/>
      <c r="AU59" s="882"/>
      <c r="AV59" s="882"/>
      <c r="AW59" s="882"/>
      <c r="AX59" s="882"/>
      <c r="AY59" s="882"/>
      <c r="AZ59" s="884"/>
      <c r="BA59" s="884"/>
      <c r="BB59" s="884"/>
      <c r="BC59" s="884"/>
      <c r="BD59" s="884"/>
      <c r="BE59" s="877"/>
      <c r="BF59" s="877"/>
      <c r="BG59" s="877"/>
      <c r="BH59" s="877"/>
      <c r="BI59" s="878"/>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812"/>
      <c r="DW59" s="813"/>
      <c r="DX59" s="813"/>
      <c r="DY59" s="813"/>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81"/>
      <c r="R60" s="882"/>
      <c r="S60" s="882"/>
      <c r="T60" s="882"/>
      <c r="U60" s="882"/>
      <c r="V60" s="882"/>
      <c r="W60" s="882"/>
      <c r="X60" s="882"/>
      <c r="Y60" s="882"/>
      <c r="Z60" s="882"/>
      <c r="AA60" s="882"/>
      <c r="AB60" s="882"/>
      <c r="AC60" s="882"/>
      <c r="AD60" s="882"/>
      <c r="AE60" s="883"/>
      <c r="AF60" s="822"/>
      <c r="AG60" s="823"/>
      <c r="AH60" s="823"/>
      <c r="AI60" s="823"/>
      <c r="AJ60" s="824"/>
      <c r="AK60" s="885"/>
      <c r="AL60" s="882"/>
      <c r="AM60" s="882"/>
      <c r="AN60" s="882"/>
      <c r="AO60" s="882"/>
      <c r="AP60" s="882"/>
      <c r="AQ60" s="882"/>
      <c r="AR60" s="882"/>
      <c r="AS60" s="882"/>
      <c r="AT60" s="882"/>
      <c r="AU60" s="882"/>
      <c r="AV60" s="882"/>
      <c r="AW60" s="882"/>
      <c r="AX60" s="882"/>
      <c r="AY60" s="882"/>
      <c r="AZ60" s="884"/>
      <c r="BA60" s="884"/>
      <c r="BB60" s="884"/>
      <c r="BC60" s="884"/>
      <c r="BD60" s="884"/>
      <c r="BE60" s="877"/>
      <c r="BF60" s="877"/>
      <c r="BG60" s="877"/>
      <c r="BH60" s="877"/>
      <c r="BI60" s="878"/>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812"/>
      <c r="DW60" s="813"/>
      <c r="DX60" s="813"/>
      <c r="DY60" s="813"/>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81"/>
      <c r="R61" s="882"/>
      <c r="S61" s="882"/>
      <c r="T61" s="882"/>
      <c r="U61" s="882"/>
      <c r="V61" s="882"/>
      <c r="W61" s="882"/>
      <c r="X61" s="882"/>
      <c r="Y61" s="882"/>
      <c r="Z61" s="882"/>
      <c r="AA61" s="882"/>
      <c r="AB61" s="882"/>
      <c r="AC61" s="882"/>
      <c r="AD61" s="882"/>
      <c r="AE61" s="883"/>
      <c r="AF61" s="822"/>
      <c r="AG61" s="823"/>
      <c r="AH61" s="823"/>
      <c r="AI61" s="823"/>
      <c r="AJ61" s="824"/>
      <c r="AK61" s="885"/>
      <c r="AL61" s="882"/>
      <c r="AM61" s="882"/>
      <c r="AN61" s="882"/>
      <c r="AO61" s="882"/>
      <c r="AP61" s="882"/>
      <c r="AQ61" s="882"/>
      <c r="AR61" s="882"/>
      <c r="AS61" s="882"/>
      <c r="AT61" s="882"/>
      <c r="AU61" s="882"/>
      <c r="AV61" s="882"/>
      <c r="AW61" s="882"/>
      <c r="AX61" s="882"/>
      <c r="AY61" s="882"/>
      <c r="AZ61" s="884"/>
      <c r="BA61" s="884"/>
      <c r="BB61" s="884"/>
      <c r="BC61" s="884"/>
      <c r="BD61" s="884"/>
      <c r="BE61" s="877"/>
      <c r="BF61" s="877"/>
      <c r="BG61" s="877"/>
      <c r="BH61" s="877"/>
      <c r="BI61" s="878"/>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812"/>
      <c r="DW61" s="813"/>
      <c r="DX61" s="813"/>
      <c r="DY61" s="813"/>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81"/>
      <c r="R62" s="882"/>
      <c r="S62" s="882"/>
      <c r="T62" s="882"/>
      <c r="U62" s="882"/>
      <c r="V62" s="882"/>
      <c r="W62" s="882"/>
      <c r="X62" s="882"/>
      <c r="Y62" s="882"/>
      <c r="Z62" s="882"/>
      <c r="AA62" s="882"/>
      <c r="AB62" s="882"/>
      <c r="AC62" s="882"/>
      <c r="AD62" s="882"/>
      <c r="AE62" s="883"/>
      <c r="AF62" s="822"/>
      <c r="AG62" s="823"/>
      <c r="AH62" s="823"/>
      <c r="AI62" s="823"/>
      <c r="AJ62" s="824"/>
      <c r="AK62" s="885"/>
      <c r="AL62" s="882"/>
      <c r="AM62" s="882"/>
      <c r="AN62" s="882"/>
      <c r="AO62" s="882"/>
      <c r="AP62" s="882"/>
      <c r="AQ62" s="882"/>
      <c r="AR62" s="882"/>
      <c r="AS62" s="882"/>
      <c r="AT62" s="882"/>
      <c r="AU62" s="882"/>
      <c r="AV62" s="882"/>
      <c r="AW62" s="882"/>
      <c r="AX62" s="882"/>
      <c r="AY62" s="882"/>
      <c r="AZ62" s="884"/>
      <c r="BA62" s="884"/>
      <c r="BB62" s="884"/>
      <c r="BC62" s="884"/>
      <c r="BD62" s="884"/>
      <c r="BE62" s="877"/>
      <c r="BF62" s="877"/>
      <c r="BG62" s="877"/>
      <c r="BH62" s="877"/>
      <c r="BI62" s="878"/>
      <c r="BJ62" s="893" t="s">
        <v>397</v>
      </c>
      <c r="BK62" s="842"/>
      <c r="BL62" s="842"/>
      <c r="BM62" s="842"/>
      <c r="BN62" s="843"/>
      <c r="BO62" s="241"/>
      <c r="BP62" s="241"/>
      <c r="BQ62" s="238">
        <v>56</v>
      </c>
      <c r="BR62" s="239"/>
      <c r="BS62" s="812"/>
      <c r="BT62" s="813"/>
      <c r="BU62" s="813"/>
      <c r="BV62" s="813"/>
      <c r="BW62" s="813"/>
      <c r="BX62" s="813"/>
      <c r="BY62" s="813"/>
      <c r="BZ62" s="813"/>
      <c r="CA62" s="813"/>
      <c r="CB62" s="813"/>
      <c r="CC62" s="813"/>
      <c r="CD62" s="813"/>
      <c r="CE62" s="813"/>
      <c r="CF62" s="813"/>
      <c r="CG62" s="81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812"/>
      <c r="DW62" s="813"/>
      <c r="DX62" s="813"/>
      <c r="DY62" s="813"/>
      <c r="DZ62" s="815"/>
      <c r="EA62" s="230"/>
    </row>
    <row r="63" spans="1:131" ht="26.25" customHeight="1" thickBot="1" x14ac:dyDescent="0.25">
      <c r="A63" s="240" t="s">
        <v>376</v>
      </c>
      <c r="B63" s="825" t="s">
        <v>398</v>
      </c>
      <c r="C63" s="826"/>
      <c r="D63" s="826"/>
      <c r="E63" s="826"/>
      <c r="F63" s="826"/>
      <c r="G63" s="826"/>
      <c r="H63" s="826"/>
      <c r="I63" s="826"/>
      <c r="J63" s="826"/>
      <c r="K63" s="826"/>
      <c r="L63" s="826"/>
      <c r="M63" s="826"/>
      <c r="N63" s="826"/>
      <c r="O63" s="826"/>
      <c r="P63" s="827"/>
      <c r="Q63" s="886"/>
      <c r="R63" s="887"/>
      <c r="S63" s="887"/>
      <c r="T63" s="887"/>
      <c r="U63" s="887"/>
      <c r="V63" s="887"/>
      <c r="W63" s="887"/>
      <c r="X63" s="887"/>
      <c r="Y63" s="887"/>
      <c r="Z63" s="887"/>
      <c r="AA63" s="887"/>
      <c r="AB63" s="887"/>
      <c r="AC63" s="887"/>
      <c r="AD63" s="887"/>
      <c r="AE63" s="888"/>
      <c r="AF63" s="889">
        <v>953</v>
      </c>
      <c r="AG63" s="890"/>
      <c r="AH63" s="890"/>
      <c r="AI63" s="890"/>
      <c r="AJ63" s="891"/>
      <c r="AK63" s="892"/>
      <c r="AL63" s="887"/>
      <c r="AM63" s="887"/>
      <c r="AN63" s="887"/>
      <c r="AO63" s="887"/>
      <c r="AP63" s="890">
        <v>5808</v>
      </c>
      <c r="AQ63" s="890"/>
      <c r="AR63" s="890"/>
      <c r="AS63" s="890"/>
      <c r="AT63" s="890"/>
      <c r="AU63" s="890">
        <v>4170</v>
      </c>
      <c r="AV63" s="890"/>
      <c r="AW63" s="890"/>
      <c r="AX63" s="890"/>
      <c r="AY63" s="890"/>
      <c r="AZ63" s="894"/>
      <c r="BA63" s="894"/>
      <c r="BB63" s="894"/>
      <c r="BC63" s="894"/>
      <c r="BD63" s="894"/>
      <c r="BE63" s="895"/>
      <c r="BF63" s="895"/>
      <c r="BG63" s="895"/>
      <c r="BH63" s="895"/>
      <c r="BI63" s="896"/>
      <c r="BJ63" s="897" t="s">
        <v>122</v>
      </c>
      <c r="BK63" s="898"/>
      <c r="BL63" s="898"/>
      <c r="BM63" s="898"/>
      <c r="BN63" s="899"/>
      <c r="BO63" s="241"/>
      <c r="BP63" s="241"/>
      <c r="BQ63" s="238">
        <v>57</v>
      </c>
      <c r="BR63" s="239"/>
      <c r="BS63" s="812"/>
      <c r="BT63" s="813"/>
      <c r="BU63" s="813"/>
      <c r="BV63" s="813"/>
      <c r="BW63" s="813"/>
      <c r="BX63" s="813"/>
      <c r="BY63" s="813"/>
      <c r="BZ63" s="813"/>
      <c r="CA63" s="813"/>
      <c r="CB63" s="813"/>
      <c r="CC63" s="813"/>
      <c r="CD63" s="813"/>
      <c r="CE63" s="813"/>
      <c r="CF63" s="813"/>
      <c r="CG63" s="81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812"/>
      <c r="DW63" s="813"/>
      <c r="DX63" s="813"/>
      <c r="DY63" s="813"/>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812"/>
      <c r="DW64" s="813"/>
      <c r="DX64" s="813"/>
      <c r="DY64" s="813"/>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812"/>
      <c r="DW65" s="813"/>
      <c r="DX65" s="813"/>
      <c r="DY65" s="813"/>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900" t="s">
        <v>383</v>
      </c>
      <c r="AG66" s="851"/>
      <c r="AH66" s="851"/>
      <c r="AI66" s="851"/>
      <c r="AJ66" s="90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2"/>
      <c r="AG67" s="854"/>
      <c r="AH67" s="854"/>
      <c r="AI67" s="854"/>
      <c r="AJ67" s="903"/>
      <c r="AK67" s="90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30"/>
    </row>
    <row r="68" spans="1:131" ht="26.25" customHeight="1" thickTop="1" x14ac:dyDescent="0.2">
      <c r="A68" s="236">
        <v>1</v>
      </c>
      <c r="B68" s="915" t="s">
        <v>547</v>
      </c>
      <c r="C68" s="916"/>
      <c r="D68" s="916"/>
      <c r="E68" s="916"/>
      <c r="F68" s="916"/>
      <c r="G68" s="916"/>
      <c r="H68" s="916"/>
      <c r="I68" s="916"/>
      <c r="J68" s="916"/>
      <c r="K68" s="916"/>
      <c r="L68" s="916"/>
      <c r="M68" s="916"/>
      <c r="N68" s="916"/>
      <c r="O68" s="916"/>
      <c r="P68" s="917"/>
      <c r="Q68" s="918">
        <v>1103</v>
      </c>
      <c r="R68" s="912"/>
      <c r="S68" s="912"/>
      <c r="T68" s="912"/>
      <c r="U68" s="912"/>
      <c r="V68" s="912">
        <v>1100</v>
      </c>
      <c r="W68" s="912"/>
      <c r="X68" s="912"/>
      <c r="Y68" s="912"/>
      <c r="Z68" s="912"/>
      <c r="AA68" s="912">
        <v>3</v>
      </c>
      <c r="AB68" s="912"/>
      <c r="AC68" s="912"/>
      <c r="AD68" s="912"/>
      <c r="AE68" s="912"/>
      <c r="AF68" s="912">
        <v>3</v>
      </c>
      <c r="AG68" s="912"/>
      <c r="AH68" s="912"/>
      <c r="AI68" s="912"/>
      <c r="AJ68" s="912"/>
      <c r="AK68" s="912" t="s">
        <v>489</v>
      </c>
      <c r="AL68" s="912"/>
      <c r="AM68" s="912"/>
      <c r="AN68" s="912"/>
      <c r="AO68" s="912"/>
      <c r="AP68" s="912" t="s">
        <v>489</v>
      </c>
      <c r="AQ68" s="912"/>
      <c r="AR68" s="912"/>
      <c r="AS68" s="912"/>
      <c r="AT68" s="912"/>
      <c r="AU68" s="912" t="s">
        <v>489</v>
      </c>
      <c r="AV68" s="912"/>
      <c r="AW68" s="912"/>
      <c r="AX68" s="912"/>
      <c r="AY68" s="912"/>
      <c r="AZ68" s="913"/>
      <c r="BA68" s="913"/>
      <c r="BB68" s="913"/>
      <c r="BC68" s="913"/>
      <c r="BD68" s="914"/>
      <c r="BE68" s="241"/>
      <c r="BF68" s="241"/>
      <c r="BG68" s="241"/>
      <c r="BH68" s="241"/>
      <c r="BI68" s="241"/>
      <c r="BJ68" s="241"/>
      <c r="BK68" s="241"/>
      <c r="BL68" s="241"/>
      <c r="BM68" s="241"/>
      <c r="BN68" s="241"/>
      <c r="BO68" s="241"/>
      <c r="BP68" s="241"/>
      <c r="BQ68" s="238">
        <v>62</v>
      </c>
      <c r="BR68" s="243"/>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30"/>
    </row>
    <row r="69" spans="1:131" ht="26.25" customHeight="1" x14ac:dyDescent="0.2">
      <c r="A69" s="238">
        <v>2</v>
      </c>
      <c r="B69" s="919" t="s">
        <v>548</v>
      </c>
      <c r="C69" s="920"/>
      <c r="D69" s="920"/>
      <c r="E69" s="920"/>
      <c r="F69" s="920"/>
      <c r="G69" s="920"/>
      <c r="H69" s="920"/>
      <c r="I69" s="920"/>
      <c r="J69" s="920"/>
      <c r="K69" s="920"/>
      <c r="L69" s="920"/>
      <c r="M69" s="920"/>
      <c r="N69" s="920"/>
      <c r="O69" s="920"/>
      <c r="P69" s="921"/>
      <c r="Q69" s="922">
        <v>83</v>
      </c>
      <c r="R69" s="879"/>
      <c r="S69" s="879"/>
      <c r="T69" s="879"/>
      <c r="U69" s="879"/>
      <c r="V69" s="879">
        <v>69</v>
      </c>
      <c r="W69" s="879"/>
      <c r="X69" s="879"/>
      <c r="Y69" s="879"/>
      <c r="Z69" s="879"/>
      <c r="AA69" s="879">
        <v>14</v>
      </c>
      <c r="AB69" s="879"/>
      <c r="AC69" s="879"/>
      <c r="AD69" s="879"/>
      <c r="AE69" s="879"/>
      <c r="AF69" s="879">
        <v>14</v>
      </c>
      <c r="AG69" s="879"/>
      <c r="AH69" s="879"/>
      <c r="AI69" s="879"/>
      <c r="AJ69" s="879"/>
      <c r="AK69" s="871" t="s">
        <v>489</v>
      </c>
      <c r="AL69" s="872"/>
      <c r="AM69" s="872"/>
      <c r="AN69" s="872"/>
      <c r="AO69" s="873"/>
      <c r="AP69" s="871" t="s">
        <v>489</v>
      </c>
      <c r="AQ69" s="872"/>
      <c r="AR69" s="872"/>
      <c r="AS69" s="872"/>
      <c r="AT69" s="873"/>
      <c r="AU69" s="871" t="s">
        <v>489</v>
      </c>
      <c r="AV69" s="872"/>
      <c r="AW69" s="872"/>
      <c r="AX69" s="872"/>
      <c r="AY69" s="873"/>
      <c r="AZ69" s="877"/>
      <c r="BA69" s="877"/>
      <c r="BB69" s="877"/>
      <c r="BC69" s="877"/>
      <c r="BD69" s="878"/>
      <c r="BE69" s="241"/>
      <c r="BF69" s="241"/>
      <c r="BG69" s="241"/>
      <c r="BH69" s="241"/>
      <c r="BI69" s="241"/>
      <c r="BJ69" s="241"/>
      <c r="BK69" s="241"/>
      <c r="BL69" s="241"/>
      <c r="BM69" s="241"/>
      <c r="BN69" s="241"/>
      <c r="BO69" s="241"/>
      <c r="BP69" s="241"/>
      <c r="BQ69" s="238">
        <v>63</v>
      </c>
      <c r="BR69" s="243"/>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30"/>
    </row>
    <row r="70" spans="1:131" ht="26.25" customHeight="1" x14ac:dyDescent="0.2">
      <c r="A70" s="238">
        <v>3</v>
      </c>
      <c r="B70" s="919" t="s">
        <v>549</v>
      </c>
      <c r="C70" s="920"/>
      <c r="D70" s="920"/>
      <c r="E70" s="920"/>
      <c r="F70" s="920"/>
      <c r="G70" s="920"/>
      <c r="H70" s="920"/>
      <c r="I70" s="920"/>
      <c r="J70" s="920"/>
      <c r="K70" s="920"/>
      <c r="L70" s="920"/>
      <c r="M70" s="920"/>
      <c r="N70" s="920"/>
      <c r="O70" s="920"/>
      <c r="P70" s="921"/>
      <c r="Q70" s="922">
        <v>6431</v>
      </c>
      <c r="R70" s="879"/>
      <c r="S70" s="879"/>
      <c r="T70" s="879"/>
      <c r="U70" s="879"/>
      <c r="V70" s="879">
        <v>6234</v>
      </c>
      <c r="W70" s="879"/>
      <c r="X70" s="879"/>
      <c r="Y70" s="879"/>
      <c r="Z70" s="879"/>
      <c r="AA70" s="879">
        <v>197</v>
      </c>
      <c r="AB70" s="879"/>
      <c r="AC70" s="879"/>
      <c r="AD70" s="879"/>
      <c r="AE70" s="879"/>
      <c r="AF70" s="879">
        <v>197</v>
      </c>
      <c r="AG70" s="879"/>
      <c r="AH70" s="879"/>
      <c r="AI70" s="879"/>
      <c r="AJ70" s="879"/>
      <c r="AK70" s="871" t="s">
        <v>489</v>
      </c>
      <c r="AL70" s="872"/>
      <c r="AM70" s="872"/>
      <c r="AN70" s="872"/>
      <c r="AO70" s="873"/>
      <c r="AP70" s="871" t="s">
        <v>489</v>
      </c>
      <c r="AQ70" s="872"/>
      <c r="AR70" s="872"/>
      <c r="AS70" s="872"/>
      <c r="AT70" s="873"/>
      <c r="AU70" s="871" t="s">
        <v>489</v>
      </c>
      <c r="AV70" s="872"/>
      <c r="AW70" s="872"/>
      <c r="AX70" s="872"/>
      <c r="AY70" s="873"/>
      <c r="AZ70" s="877"/>
      <c r="BA70" s="877"/>
      <c r="BB70" s="877"/>
      <c r="BC70" s="877"/>
      <c r="BD70" s="878"/>
      <c r="BE70" s="241"/>
      <c r="BF70" s="241"/>
      <c r="BG70" s="241"/>
      <c r="BH70" s="241"/>
      <c r="BI70" s="241"/>
      <c r="BJ70" s="241"/>
      <c r="BK70" s="241"/>
      <c r="BL70" s="241"/>
      <c r="BM70" s="241"/>
      <c r="BN70" s="241"/>
      <c r="BO70" s="241"/>
      <c r="BP70" s="241"/>
      <c r="BQ70" s="238">
        <v>64</v>
      </c>
      <c r="BR70" s="243"/>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30"/>
    </row>
    <row r="71" spans="1:131" ht="26.25" customHeight="1" x14ac:dyDescent="0.2">
      <c r="A71" s="238">
        <v>4</v>
      </c>
      <c r="B71" s="919" t="s">
        <v>550</v>
      </c>
      <c r="C71" s="920"/>
      <c r="D71" s="920"/>
      <c r="E71" s="920"/>
      <c r="F71" s="920"/>
      <c r="G71" s="920"/>
      <c r="H71" s="920"/>
      <c r="I71" s="920"/>
      <c r="J71" s="920"/>
      <c r="K71" s="920"/>
      <c r="L71" s="920"/>
      <c r="M71" s="920"/>
      <c r="N71" s="920"/>
      <c r="O71" s="920"/>
      <c r="P71" s="921"/>
      <c r="Q71" s="922">
        <v>25</v>
      </c>
      <c r="R71" s="879"/>
      <c r="S71" s="879"/>
      <c r="T71" s="879"/>
      <c r="U71" s="879"/>
      <c r="V71" s="879">
        <v>19</v>
      </c>
      <c r="W71" s="879"/>
      <c r="X71" s="879"/>
      <c r="Y71" s="879"/>
      <c r="Z71" s="879"/>
      <c r="AA71" s="879">
        <v>6</v>
      </c>
      <c r="AB71" s="879"/>
      <c r="AC71" s="879"/>
      <c r="AD71" s="879"/>
      <c r="AE71" s="879"/>
      <c r="AF71" s="879">
        <v>6</v>
      </c>
      <c r="AG71" s="879"/>
      <c r="AH71" s="879"/>
      <c r="AI71" s="879"/>
      <c r="AJ71" s="879"/>
      <c r="AK71" s="879">
        <v>7</v>
      </c>
      <c r="AL71" s="879"/>
      <c r="AM71" s="879"/>
      <c r="AN71" s="879"/>
      <c r="AO71" s="879"/>
      <c r="AP71" s="871" t="s">
        <v>489</v>
      </c>
      <c r="AQ71" s="872"/>
      <c r="AR71" s="872"/>
      <c r="AS71" s="872"/>
      <c r="AT71" s="873"/>
      <c r="AU71" s="871" t="s">
        <v>489</v>
      </c>
      <c r="AV71" s="872"/>
      <c r="AW71" s="872"/>
      <c r="AX71" s="872"/>
      <c r="AY71" s="873"/>
      <c r="AZ71" s="877"/>
      <c r="BA71" s="877"/>
      <c r="BB71" s="877"/>
      <c r="BC71" s="877"/>
      <c r="BD71" s="878"/>
      <c r="BE71" s="241"/>
      <c r="BF71" s="241"/>
      <c r="BG71" s="241"/>
      <c r="BH71" s="241"/>
      <c r="BI71" s="241"/>
      <c r="BJ71" s="241"/>
      <c r="BK71" s="241"/>
      <c r="BL71" s="241"/>
      <c r="BM71" s="241"/>
      <c r="BN71" s="241"/>
      <c r="BO71" s="241"/>
      <c r="BP71" s="241"/>
      <c r="BQ71" s="238">
        <v>65</v>
      </c>
      <c r="BR71" s="243"/>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30"/>
    </row>
    <row r="72" spans="1:131" ht="26.25" customHeight="1" x14ac:dyDescent="0.2">
      <c r="A72" s="238">
        <v>5</v>
      </c>
      <c r="B72" s="919" t="s">
        <v>551</v>
      </c>
      <c r="C72" s="920"/>
      <c r="D72" s="920"/>
      <c r="E72" s="920"/>
      <c r="F72" s="920"/>
      <c r="G72" s="920"/>
      <c r="H72" s="920"/>
      <c r="I72" s="920"/>
      <c r="J72" s="920"/>
      <c r="K72" s="920"/>
      <c r="L72" s="920"/>
      <c r="M72" s="920"/>
      <c r="N72" s="920"/>
      <c r="O72" s="920"/>
      <c r="P72" s="921"/>
      <c r="Q72" s="922">
        <v>24</v>
      </c>
      <c r="R72" s="879"/>
      <c r="S72" s="879"/>
      <c r="T72" s="879"/>
      <c r="U72" s="879"/>
      <c r="V72" s="879">
        <v>20</v>
      </c>
      <c r="W72" s="879"/>
      <c r="X72" s="879"/>
      <c r="Y72" s="879"/>
      <c r="Z72" s="879"/>
      <c r="AA72" s="879">
        <v>3</v>
      </c>
      <c r="AB72" s="879"/>
      <c r="AC72" s="879"/>
      <c r="AD72" s="879"/>
      <c r="AE72" s="879"/>
      <c r="AF72" s="879">
        <v>3</v>
      </c>
      <c r="AG72" s="879"/>
      <c r="AH72" s="879"/>
      <c r="AI72" s="879"/>
      <c r="AJ72" s="879"/>
      <c r="AK72" s="879">
        <v>6</v>
      </c>
      <c r="AL72" s="879"/>
      <c r="AM72" s="879"/>
      <c r="AN72" s="879"/>
      <c r="AO72" s="879"/>
      <c r="AP72" s="871" t="s">
        <v>489</v>
      </c>
      <c r="AQ72" s="872"/>
      <c r="AR72" s="872"/>
      <c r="AS72" s="872"/>
      <c r="AT72" s="873"/>
      <c r="AU72" s="871" t="s">
        <v>489</v>
      </c>
      <c r="AV72" s="872"/>
      <c r="AW72" s="872"/>
      <c r="AX72" s="872"/>
      <c r="AY72" s="873"/>
      <c r="AZ72" s="877"/>
      <c r="BA72" s="877"/>
      <c r="BB72" s="877"/>
      <c r="BC72" s="877"/>
      <c r="BD72" s="878"/>
      <c r="BE72" s="241"/>
      <c r="BF72" s="241"/>
      <c r="BG72" s="241"/>
      <c r="BH72" s="241"/>
      <c r="BI72" s="241"/>
      <c r="BJ72" s="241"/>
      <c r="BK72" s="241"/>
      <c r="BL72" s="241"/>
      <c r="BM72" s="241"/>
      <c r="BN72" s="241"/>
      <c r="BO72" s="241"/>
      <c r="BP72" s="241"/>
      <c r="BQ72" s="238">
        <v>66</v>
      </c>
      <c r="BR72" s="243"/>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30"/>
    </row>
    <row r="73" spans="1:131" ht="26.25" customHeight="1" x14ac:dyDescent="0.2">
      <c r="A73" s="238">
        <v>6</v>
      </c>
      <c r="B73" s="919" t="s">
        <v>552</v>
      </c>
      <c r="C73" s="920"/>
      <c r="D73" s="920"/>
      <c r="E73" s="920"/>
      <c r="F73" s="920"/>
      <c r="G73" s="920"/>
      <c r="H73" s="920"/>
      <c r="I73" s="920"/>
      <c r="J73" s="920"/>
      <c r="K73" s="920"/>
      <c r="L73" s="920"/>
      <c r="M73" s="920"/>
      <c r="N73" s="920"/>
      <c r="O73" s="920"/>
      <c r="P73" s="921"/>
      <c r="Q73" s="922">
        <v>139</v>
      </c>
      <c r="R73" s="879"/>
      <c r="S73" s="879"/>
      <c r="T73" s="879"/>
      <c r="U73" s="879"/>
      <c r="V73" s="879">
        <v>112</v>
      </c>
      <c r="W73" s="879"/>
      <c r="X73" s="879"/>
      <c r="Y73" s="879"/>
      <c r="Z73" s="879"/>
      <c r="AA73" s="879">
        <v>27</v>
      </c>
      <c r="AB73" s="879"/>
      <c r="AC73" s="879"/>
      <c r="AD73" s="879"/>
      <c r="AE73" s="879"/>
      <c r="AF73" s="879">
        <v>27</v>
      </c>
      <c r="AG73" s="879"/>
      <c r="AH73" s="879"/>
      <c r="AI73" s="879"/>
      <c r="AJ73" s="879"/>
      <c r="AK73" s="871" t="s">
        <v>489</v>
      </c>
      <c r="AL73" s="872"/>
      <c r="AM73" s="872"/>
      <c r="AN73" s="872"/>
      <c r="AO73" s="873"/>
      <c r="AP73" s="879">
        <v>61</v>
      </c>
      <c r="AQ73" s="879"/>
      <c r="AR73" s="879"/>
      <c r="AS73" s="879"/>
      <c r="AT73" s="879"/>
      <c r="AU73" s="871" t="s">
        <v>489</v>
      </c>
      <c r="AV73" s="872"/>
      <c r="AW73" s="872"/>
      <c r="AX73" s="872"/>
      <c r="AY73" s="873"/>
      <c r="AZ73" s="877"/>
      <c r="BA73" s="877"/>
      <c r="BB73" s="877"/>
      <c r="BC73" s="877"/>
      <c r="BD73" s="878"/>
      <c r="BE73" s="241"/>
      <c r="BF73" s="241"/>
      <c r="BG73" s="241"/>
      <c r="BH73" s="241"/>
      <c r="BI73" s="241"/>
      <c r="BJ73" s="241"/>
      <c r="BK73" s="241"/>
      <c r="BL73" s="241"/>
      <c r="BM73" s="241"/>
      <c r="BN73" s="241"/>
      <c r="BO73" s="241"/>
      <c r="BP73" s="241"/>
      <c r="BQ73" s="238">
        <v>67</v>
      </c>
      <c r="BR73" s="243"/>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30"/>
    </row>
    <row r="74" spans="1:131" ht="26.25" customHeight="1" x14ac:dyDescent="0.2">
      <c r="A74" s="238">
        <v>7</v>
      </c>
      <c r="B74" s="919" t="s">
        <v>553</v>
      </c>
      <c r="C74" s="920"/>
      <c r="D74" s="920"/>
      <c r="E74" s="920"/>
      <c r="F74" s="920"/>
      <c r="G74" s="920"/>
      <c r="H74" s="920"/>
      <c r="I74" s="920"/>
      <c r="J74" s="920"/>
      <c r="K74" s="920"/>
      <c r="L74" s="920"/>
      <c r="M74" s="920"/>
      <c r="N74" s="920"/>
      <c r="O74" s="920"/>
      <c r="P74" s="921"/>
      <c r="Q74" s="922">
        <v>541</v>
      </c>
      <c r="R74" s="879"/>
      <c r="S74" s="879"/>
      <c r="T74" s="879"/>
      <c r="U74" s="879"/>
      <c r="V74" s="879">
        <v>484</v>
      </c>
      <c r="W74" s="879"/>
      <c r="X74" s="879"/>
      <c r="Y74" s="879"/>
      <c r="Z74" s="879"/>
      <c r="AA74" s="879">
        <v>57</v>
      </c>
      <c r="AB74" s="879"/>
      <c r="AC74" s="879"/>
      <c r="AD74" s="879"/>
      <c r="AE74" s="879"/>
      <c r="AF74" s="879">
        <v>57</v>
      </c>
      <c r="AG74" s="879"/>
      <c r="AH74" s="879"/>
      <c r="AI74" s="879"/>
      <c r="AJ74" s="879"/>
      <c r="AK74" s="871" t="s">
        <v>489</v>
      </c>
      <c r="AL74" s="872"/>
      <c r="AM74" s="872"/>
      <c r="AN74" s="872"/>
      <c r="AO74" s="873"/>
      <c r="AP74" s="879">
        <v>518</v>
      </c>
      <c r="AQ74" s="879"/>
      <c r="AR74" s="879"/>
      <c r="AS74" s="879"/>
      <c r="AT74" s="879"/>
      <c r="AU74" s="871" t="s">
        <v>489</v>
      </c>
      <c r="AV74" s="872"/>
      <c r="AW74" s="872"/>
      <c r="AX74" s="872"/>
      <c r="AY74" s="873"/>
      <c r="AZ74" s="877"/>
      <c r="BA74" s="877"/>
      <c r="BB74" s="877"/>
      <c r="BC74" s="877"/>
      <c r="BD74" s="878"/>
      <c r="BE74" s="241"/>
      <c r="BF74" s="241"/>
      <c r="BG74" s="241"/>
      <c r="BH74" s="241"/>
      <c r="BI74" s="241"/>
      <c r="BJ74" s="241"/>
      <c r="BK74" s="241"/>
      <c r="BL74" s="241"/>
      <c r="BM74" s="241"/>
      <c r="BN74" s="241"/>
      <c r="BO74" s="241"/>
      <c r="BP74" s="241"/>
      <c r="BQ74" s="238">
        <v>68</v>
      </c>
      <c r="BR74" s="243"/>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30"/>
    </row>
    <row r="75" spans="1:131" ht="26.25" customHeight="1" x14ac:dyDescent="0.2">
      <c r="A75" s="238">
        <v>8</v>
      </c>
      <c r="B75" s="919" t="s">
        <v>554</v>
      </c>
      <c r="C75" s="920"/>
      <c r="D75" s="920"/>
      <c r="E75" s="920"/>
      <c r="F75" s="920"/>
      <c r="G75" s="920"/>
      <c r="H75" s="920"/>
      <c r="I75" s="920"/>
      <c r="J75" s="920"/>
      <c r="K75" s="920"/>
      <c r="L75" s="920"/>
      <c r="M75" s="920"/>
      <c r="N75" s="920"/>
      <c r="O75" s="920"/>
      <c r="P75" s="921"/>
      <c r="Q75" s="923">
        <v>3468</v>
      </c>
      <c r="R75" s="872"/>
      <c r="S75" s="872"/>
      <c r="T75" s="872"/>
      <c r="U75" s="873"/>
      <c r="V75" s="871">
        <v>3382</v>
      </c>
      <c r="W75" s="872"/>
      <c r="X75" s="872"/>
      <c r="Y75" s="872"/>
      <c r="Z75" s="873"/>
      <c r="AA75" s="871">
        <v>86</v>
      </c>
      <c r="AB75" s="872"/>
      <c r="AC75" s="872"/>
      <c r="AD75" s="872"/>
      <c r="AE75" s="873"/>
      <c r="AF75" s="871">
        <v>86</v>
      </c>
      <c r="AG75" s="872"/>
      <c r="AH75" s="872"/>
      <c r="AI75" s="872"/>
      <c r="AJ75" s="873"/>
      <c r="AK75" s="871" t="s">
        <v>489</v>
      </c>
      <c r="AL75" s="872"/>
      <c r="AM75" s="872"/>
      <c r="AN75" s="872"/>
      <c r="AO75" s="873"/>
      <c r="AP75" s="871">
        <v>3904</v>
      </c>
      <c r="AQ75" s="872"/>
      <c r="AR75" s="872"/>
      <c r="AS75" s="872"/>
      <c r="AT75" s="873"/>
      <c r="AU75" s="871">
        <v>3</v>
      </c>
      <c r="AV75" s="872"/>
      <c r="AW75" s="872"/>
      <c r="AX75" s="872"/>
      <c r="AY75" s="873"/>
      <c r="AZ75" s="877"/>
      <c r="BA75" s="877"/>
      <c r="BB75" s="877"/>
      <c r="BC75" s="877"/>
      <c r="BD75" s="878"/>
      <c r="BE75" s="241"/>
      <c r="BF75" s="241"/>
      <c r="BG75" s="241"/>
      <c r="BH75" s="241"/>
      <c r="BI75" s="241"/>
      <c r="BJ75" s="241"/>
      <c r="BK75" s="241"/>
      <c r="BL75" s="241"/>
      <c r="BM75" s="241"/>
      <c r="BN75" s="241"/>
      <c r="BO75" s="241"/>
      <c r="BP75" s="241"/>
      <c r="BQ75" s="238">
        <v>69</v>
      </c>
      <c r="BR75" s="243"/>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30"/>
    </row>
    <row r="76" spans="1:131" ht="26.25" customHeight="1" x14ac:dyDescent="0.2">
      <c r="A76" s="238">
        <v>9</v>
      </c>
      <c r="B76" s="919" t="s">
        <v>555</v>
      </c>
      <c r="C76" s="920"/>
      <c r="D76" s="920"/>
      <c r="E76" s="920"/>
      <c r="F76" s="920"/>
      <c r="G76" s="920"/>
      <c r="H76" s="920"/>
      <c r="I76" s="920"/>
      <c r="J76" s="920"/>
      <c r="K76" s="920"/>
      <c r="L76" s="920"/>
      <c r="M76" s="920"/>
      <c r="N76" s="920"/>
      <c r="O76" s="920"/>
      <c r="P76" s="921"/>
      <c r="Q76" s="923">
        <v>406</v>
      </c>
      <c r="R76" s="872"/>
      <c r="S76" s="872"/>
      <c r="T76" s="872"/>
      <c r="U76" s="873"/>
      <c r="V76" s="871">
        <v>324</v>
      </c>
      <c r="W76" s="872"/>
      <c r="X76" s="872"/>
      <c r="Y76" s="872"/>
      <c r="Z76" s="873"/>
      <c r="AA76" s="871">
        <v>82</v>
      </c>
      <c r="AB76" s="872"/>
      <c r="AC76" s="872"/>
      <c r="AD76" s="872"/>
      <c r="AE76" s="873"/>
      <c r="AF76" s="871">
        <v>82</v>
      </c>
      <c r="AG76" s="872"/>
      <c r="AH76" s="872"/>
      <c r="AI76" s="872"/>
      <c r="AJ76" s="873"/>
      <c r="AK76" s="871" t="s">
        <v>489</v>
      </c>
      <c r="AL76" s="872"/>
      <c r="AM76" s="872"/>
      <c r="AN76" s="872"/>
      <c r="AO76" s="873"/>
      <c r="AP76" s="871" t="s">
        <v>489</v>
      </c>
      <c r="AQ76" s="872"/>
      <c r="AR76" s="872"/>
      <c r="AS76" s="872"/>
      <c r="AT76" s="873"/>
      <c r="AU76" s="871" t="s">
        <v>489</v>
      </c>
      <c r="AV76" s="872"/>
      <c r="AW76" s="872"/>
      <c r="AX76" s="872"/>
      <c r="AY76" s="873"/>
      <c r="AZ76" s="877"/>
      <c r="BA76" s="877"/>
      <c r="BB76" s="877"/>
      <c r="BC76" s="877"/>
      <c r="BD76" s="878"/>
      <c r="BE76" s="241"/>
      <c r="BF76" s="241"/>
      <c r="BG76" s="241"/>
      <c r="BH76" s="241"/>
      <c r="BI76" s="241"/>
      <c r="BJ76" s="241"/>
      <c r="BK76" s="241"/>
      <c r="BL76" s="241"/>
      <c r="BM76" s="241"/>
      <c r="BN76" s="241"/>
      <c r="BO76" s="241"/>
      <c r="BP76" s="241"/>
      <c r="BQ76" s="238">
        <v>70</v>
      </c>
      <c r="BR76" s="243"/>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30"/>
    </row>
    <row r="77" spans="1:131" ht="26.25" customHeight="1" x14ac:dyDescent="0.2">
      <c r="A77" s="238">
        <v>10</v>
      </c>
      <c r="B77" s="919" t="s">
        <v>556</v>
      </c>
      <c r="C77" s="920"/>
      <c r="D77" s="920"/>
      <c r="E77" s="920"/>
      <c r="F77" s="920"/>
      <c r="G77" s="920"/>
      <c r="H77" s="920"/>
      <c r="I77" s="920"/>
      <c r="J77" s="920"/>
      <c r="K77" s="920"/>
      <c r="L77" s="920"/>
      <c r="M77" s="920"/>
      <c r="N77" s="920"/>
      <c r="O77" s="920"/>
      <c r="P77" s="921"/>
      <c r="Q77" s="923">
        <v>161934</v>
      </c>
      <c r="R77" s="872"/>
      <c r="S77" s="872"/>
      <c r="T77" s="872"/>
      <c r="U77" s="873"/>
      <c r="V77" s="871">
        <v>158460</v>
      </c>
      <c r="W77" s="872"/>
      <c r="X77" s="872"/>
      <c r="Y77" s="872"/>
      <c r="Z77" s="873"/>
      <c r="AA77" s="871">
        <v>3473</v>
      </c>
      <c r="AB77" s="872"/>
      <c r="AC77" s="872"/>
      <c r="AD77" s="872"/>
      <c r="AE77" s="873"/>
      <c r="AF77" s="871">
        <v>3473</v>
      </c>
      <c r="AG77" s="872"/>
      <c r="AH77" s="872"/>
      <c r="AI77" s="872"/>
      <c r="AJ77" s="873"/>
      <c r="AK77" s="871">
        <v>1726</v>
      </c>
      <c r="AL77" s="872"/>
      <c r="AM77" s="872"/>
      <c r="AN77" s="872"/>
      <c r="AO77" s="873"/>
      <c r="AP77" s="871" t="s">
        <v>489</v>
      </c>
      <c r="AQ77" s="872"/>
      <c r="AR77" s="872"/>
      <c r="AS77" s="872"/>
      <c r="AT77" s="873"/>
      <c r="AU77" s="871" t="s">
        <v>489</v>
      </c>
      <c r="AV77" s="872"/>
      <c r="AW77" s="872"/>
      <c r="AX77" s="872"/>
      <c r="AY77" s="873"/>
      <c r="AZ77" s="877"/>
      <c r="BA77" s="877"/>
      <c r="BB77" s="877"/>
      <c r="BC77" s="877"/>
      <c r="BD77" s="878"/>
      <c r="BE77" s="241"/>
      <c r="BF77" s="241"/>
      <c r="BG77" s="241"/>
      <c r="BH77" s="241"/>
      <c r="BI77" s="241"/>
      <c r="BJ77" s="241"/>
      <c r="BK77" s="241"/>
      <c r="BL77" s="241"/>
      <c r="BM77" s="241"/>
      <c r="BN77" s="241"/>
      <c r="BO77" s="241"/>
      <c r="BP77" s="241"/>
      <c r="BQ77" s="238">
        <v>71</v>
      </c>
      <c r="BR77" s="243"/>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30"/>
    </row>
    <row r="78" spans="1:131" ht="26.25" customHeight="1" x14ac:dyDescent="0.2">
      <c r="A78" s="238">
        <v>11</v>
      </c>
      <c r="B78" s="919"/>
      <c r="C78" s="920"/>
      <c r="D78" s="920"/>
      <c r="E78" s="920"/>
      <c r="F78" s="920"/>
      <c r="G78" s="920"/>
      <c r="H78" s="920"/>
      <c r="I78" s="920"/>
      <c r="J78" s="920"/>
      <c r="K78" s="920"/>
      <c r="L78" s="920"/>
      <c r="M78" s="920"/>
      <c r="N78" s="920"/>
      <c r="O78" s="920"/>
      <c r="P78" s="921"/>
      <c r="Q78" s="922"/>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877"/>
      <c r="BA78" s="877"/>
      <c r="BB78" s="877"/>
      <c r="BC78" s="877"/>
      <c r="BD78" s="878"/>
      <c r="BE78" s="241"/>
      <c r="BF78" s="241"/>
      <c r="BG78" s="241"/>
      <c r="BH78" s="241"/>
      <c r="BI78" s="241"/>
      <c r="BJ78" s="230"/>
      <c r="BK78" s="230"/>
      <c r="BL78" s="230"/>
      <c r="BM78" s="230"/>
      <c r="BN78" s="230"/>
      <c r="BO78" s="241"/>
      <c r="BP78" s="241"/>
      <c r="BQ78" s="238">
        <v>72</v>
      </c>
      <c r="BR78" s="243"/>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30"/>
    </row>
    <row r="79" spans="1:131" ht="26.25" customHeight="1" x14ac:dyDescent="0.2">
      <c r="A79" s="238">
        <v>12</v>
      </c>
      <c r="B79" s="919"/>
      <c r="C79" s="920"/>
      <c r="D79" s="920"/>
      <c r="E79" s="920"/>
      <c r="F79" s="920"/>
      <c r="G79" s="920"/>
      <c r="H79" s="920"/>
      <c r="I79" s="920"/>
      <c r="J79" s="920"/>
      <c r="K79" s="920"/>
      <c r="L79" s="920"/>
      <c r="M79" s="920"/>
      <c r="N79" s="920"/>
      <c r="O79" s="920"/>
      <c r="P79" s="921"/>
      <c r="Q79" s="922"/>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877"/>
      <c r="BA79" s="877"/>
      <c r="BB79" s="877"/>
      <c r="BC79" s="877"/>
      <c r="BD79" s="878"/>
      <c r="BE79" s="241"/>
      <c r="BF79" s="241"/>
      <c r="BG79" s="241"/>
      <c r="BH79" s="241"/>
      <c r="BI79" s="241"/>
      <c r="BJ79" s="230"/>
      <c r="BK79" s="230"/>
      <c r="BL79" s="230"/>
      <c r="BM79" s="230"/>
      <c r="BN79" s="230"/>
      <c r="BO79" s="241"/>
      <c r="BP79" s="241"/>
      <c r="BQ79" s="238">
        <v>73</v>
      </c>
      <c r="BR79" s="243"/>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30"/>
    </row>
    <row r="80" spans="1:131" ht="26.25" customHeight="1" x14ac:dyDescent="0.2">
      <c r="A80" s="238">
        <v>13</v>
      </c>
      <c r="B80" s="919"/>
      <c r="C80" s="920"/>
      <c r="D80" s="920"/>
      <c r="E80" s="920"/>
      <c r="F80" s="920"/>
      <c r="G80" s="920"/>
      <c r="H80" s="920"/>
      <c r="I80" s="920"/>
      <c r="J80" s="920"/>
      <c r="K80" s="920"/>
      <c r="L80" s="920"/>
      <c r="M80" s="920"/>
      <c r="N80" s="920"/>
      <c r="O80" s="920"/>
      <c r="P80" s="921"/>
      <c r="Q80" s="922"/>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877"/>
      <c r="BA80" s="877"/>
      <c r="BB80" s="877"/>
      <c r="BC80" s="877"/>
      <c r="BD80" s="878"/>
      <c r="BE80" s="241"/>
      <c r="BF80" s="241"/>
      <c r="BG80" s="241"/>
      <c r="BH80" s="241"/>
      <c r="BI80" s="241"/>
      <c r="BJ80" s="241"/>
      <c r="BK80" s="241"/>
      <c r="BL80" s="241"/>
      <c r="BM80" s="241"/>
      <c r="BN80" s="241"/>
      <c r="BO80" s="241"/>
      <c r="BP80" s="241"/>
      <c r="BQ80" s="238">
        <v>74</v>
      </c>
      <c r="BR80" s="243"/>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30"/>
    </row>
    <row r="81" spans="1:131" ht="26.25" customHeight="1" x14ac:dyDescent="0.2">
      <c r="A81" s="238">
        <v>14</v>
      </c>
      <c r="B81" s="919"/>
      <c r="C81" s="920"/>
      <c r="D81" s="920"/>
      <c r="E81" s="920"/>
      <c r="F81" s="920"/>
      <c r="G81" s="920"/>
      <c r="H81" s="920"/>
      <c r="I81" s="920"/>
      <c r="J81" s="920"/>
      <c r="K81" s="920"/>
      <c r="L81" s="920"/>
      <c r="M81" s="920"/>
      <c r="N81" s="920"/>
      <c r="O81" s="920"/>
      <c r="P81" s="921"/>
      <c r="Q81" s="922"/>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877"/>
      <c r="BA81" s="877"/>
      <c r="BB81" s="877"/>
      <c r="BC81" s="877"/>
      <c r="BD81" s="878"/>
      <c r="BE81" s="241"/>
      <c r="BF81" s="241"/>
      <c r="BG81" s="241"/>
      <c r="BH81" s="241"/>
      <c r="BI81" s="241"/>
      <c r="BJ81" s="241"/>
      <c r="BK81" s="241"/>
      <c r="BL81" s="241"/>
      <c r="BM81" s="241"/>
      <c r="BN81" s="241"/>
      <c r="BO81" s="241"/>
      <c r="BP81" s="241"/>
      <c r="BQ81" s="238">
        <v>75</v>
      </c>
      <c r="BR81" s="243"/>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30"/>
    </row>
    <row r="82" spans="1:131" ht="26.25" customHeight="1" x14ac:dyDescent="0.2">
      <c r="A82" s="238">
        <v>15</v>
      </c>
      <c r="B82" s="919"/>
      <c r="C82" s="920"/>
      <c r="D82" s="920"/>
      <c r="E82" s="920"/>
      <c r="F82" s="920"/>
      <c r="G82" s="920"/>
      <c r="H82" s="920"/>
      <c r="I82" s="920"/>
      <c r="J82" s="920"/>
      <c r="K82" s="920"/>
      <c r="L82" s="920"/>
      <c r="M82" s="920"/>
      <c r="N82" s="920"/>
      <c r="O82" s="920"/>
      <c r="P82" s="921"/>
      <c r="Q82" s="922"/>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877"/>
      <c r="BA82" s="877"/>
      <c r="BB82" s="877"/>
      <c r="BC82" s="877"/>
      <c r="BD82" s="878"/>
      <c r="BE82" s="241"/>
      <c r="BF82" s="241"/>
      <c r="BG82" s="241"/>
      <c r="BH82" s="241"/>
      <c r="BI82" s="241"/>
      <c r="BJ82" s="241"/>
      <c r="BK82" s="241"/>
      <c r="BL82" s="241"/>
      <c r="BM82" s="241"/>
      <c r="BN82" s="241"/>
      <c r="BO82" s="241"/>
      <c r="BP82" s="241"/>
      <c r="BQ82" s="238">
        <v>76</v>
      </c>
      <c r="BR82" s="243"/>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30"/>
    </row>
    <row r="83" spans="1:131" ht="26.25" customHeight="1" x14ac:dyDescent="0.2">
      <c r="A83" s="238">
        <v>16</v>
      </c>
      <c r="B83" s="919"/>
      <c r="C83" s="920"/>
      <c r="D83" s="920"/>
      <c r="E83" s="920"/>
      <c r="F83" s="920"/>
      <c r="G83" s="920"/>
      <c r="H83" s="920"/>
      <c r="I83" s="920"/>
      <c r="J83" s="920"/>
      <c r="K83" s="920"/>
      <c r="L83" s="920"/>
      <c r="M83" s="920"/>
      <c r="N83" s="920"/>
      <c r="O83" s="920"/>
      <c r="P83" s="921"/>
      <c r="Q83" s="922"/>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877"/>
      <c r="BA83" s="877"/>
      <c r="BB83" s="877"/>
      <c r="BC83" s="877"/>
      <c r="BD83" s="878"/>
      <c r="BE83" s="241"/>
      <c r="BF83" s="241"/>
      <c r="BG83" s="241"/>
      <c r="BH83" s="241"/>
      <c r="BI83" s="241"/>
      <c r="BJ83" s="241"/>
      <c r="BK83" s="241"/>
      <c r="BL83" s="241"/>
      <c r="BM83" s="241"/>
      <c r="BN83" s="241"/>
      <c r="BO83" s="241"/>
      <c r="BP83" s="241"/>
      <c r="BQ83" s="238">
        <v>77</v>
      </c>
      <c r="BR83" s="243"/>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30"/>
    </row>
    <row r="84" spans="1:131" ht="26.25" customHeight="1" x14ac:dyDescent="0.2">
      <c r="A84" s="238">
        <v>17</v>
      </c>
      <c r="B84" s="919"/>
      <c r="C84" s="920"/>
      <c r="D84" s="920"/>
      <c r="E84" s="920"/>
      <c r="F84" s="920"/>
      <c r="G84" s="920"/>
      <c r="H84" s="920"/>
      <c r="I84" s="920"/>
      <c r="J84" s="920"/>
      <c r="K84" s="920"/>
      <c r="L84" s="920"/>
      <c r="M84" s="920"/>
      <c r="N84" s="920"/>
      <c r="O84" s="920"/>
      <c r="P84" s="921"/>
      <c r="Q84" s="922"/>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877"/>
      <c r="BA84" s="877"/>
      <c r="BB84" s="877"/>
      <c r="BC84" s="877"/>
      <c r="BD84" s="878"/>
      <c r="BE84" s="241"/>
      <c r="BF84" s="241"/>
      <c r="BG84" s="241"/>
      <c r="BH84" s="241"/>
      <c r="BI84" s="241"/>
      <c r="BJ84" s="241"/>
      <c r="BK84" s="241"/>
      <c r="BL84" s="241"/>
      <c r="BM84" s="241"/>
      <c r="BN84" s="241"/>
      <c r="BO84" s="241"/>
      <c r="BP84" s="241"/>
      <c r="BQ84" s="238">
        <v>78</v>
      </c>
      <c r="BR84" s="243"/>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30"/>
    </row>
    <row r="85" spans="1:131" ht="26.25" customHeight="1" x14ac:dyDescent="0.2">
      <c r="A85" s="238">
        <v>18</v>
      </c>
      <c r="B85" s="919"/>
      <c r="C85" s="920"/>
      <c r="D85" s="920"/>
      <c r="E85" s="920"/>
      <c r="F85" s="920"/>
      <c r="G85" s="920"/>
      <c r="H85" s="920"/>
      <c r="I85" s="920"/>
      <c r="J85" s="920"/>
      <c r="K85" s="920"/>
      <c r="L85" s="920"/>
      <c r="M85" s="920"/>
      <c r="N85" s="920"/>
      <c r="O85" s="920"/>
      <c r="P85" s="921"/>
      <c r="Q85" s="922"/>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877"/>
      <c r="BA85" s="877"/>
      <c r="BB85" s="877"/>
      <c r="BC85" s="877"/>
      <c r="BD85" s="878"/>
      <c r="BE85" s="241"/>
      <c r="BF85" s="241"/>
      <c r="BG85" s="241"/>
      <c r="BH85" s="241"/>
      <c r="BI85" s="241"/>
      <c r="BJ85" s="241"/>
      <c r="BK85" s="241"/>
      <c r="BL85" s="241"/>
      <c r="BM85" s="241"/>
      <c r="BN85" s="241"/>
      <c r="BO85" s="241"/>
      <c r="BP85" s="241"/>
      <c r="BQ85" s="238">
        <v>79</v>
      </c>
      <c r="BR85" s="243"/>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30"/>
    </row>
    <row r="86" spans="1:131" ht="26.25" customHeight="1" x14ac:dyDescent="0.2">
      <c r="A86" s="238">
        <v>19</v>
      </c>
      <c r="B86" s="919"/>
      <c r="C86" s="920"/>
      <c r="D86" s="920"/>
      <c r="E86" s="920"/>
      <c r="F86" s="920"/>
      <c r="G86" s="920"/>
      <c r="H86" s="920"/>
      <c r="I86" s="920"/>
      <c r="J86" s="920"/>
      <c r="K86" s="920"/>
      <c r="L86" s="920"/>
      <c r="M86" s="920"/>
      <c r="N86" s="920"/>
      <c r="O86" s="920"/>
      <c r="P86" s="921"/>
      <c r="Q86" s="922"/>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877"/>
      <c r="BA86" s="877"/>
      <c r="BB86" s="877"/>
      <c r="BC86" s="877"/>
      <c r="BD86" s="878"/>
      <c r="BE86" s="241"/>
      <c r="BF86" s="241"/>
      <c r="BG86" s="241"/>
      <c r="BH86" s="241"/>
      <c r="BI86" s="241"/>
      <c r="BJ86" s="241"/>
      <c r="BK86" s="241"/>
      <c r="BL86" s="241"/>
      <c r="BM86" s="241"/>
      <c r="BN86" s="241"/>
      <c r="BO86" s="241"/>
      <c r="BP86" s="241"/>
      <c r="BQ86" s="238">
        <v>80</v>
      </c>
      <c r="BR86" s="243"/>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30"/>
    </row>
    <row r="87" spans="1:131" ht="26.25" customHeight="1" x14ac:dyDescent="0.2">
      <c r="A87" s="244">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41"/>
      <c r="BF87" s="241"/>
      <c r="BG87" s="241"/>
      <c r="BH87" s="241"/>
      <c r="BI87" s="241"/>
      <c r="BJ87" s="241"/>
      <c r="BK87" s="241"/>
      <c r="BL87" s="241"/>
      <c r="BM87" s="241"/>
      <c r="BN87" s="241"/>
      <c r="BO87" s="241"/>
      <c r="BP87" s="241"/>
      <c r="BQ87" s="238">
        <v>81</v>
      </c>
      <c r="BR87" s="243"/>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30"/>
    </row>
    <row r="88" spans="1:131" ht="26.25" customHeight="1" thickBot="1" x14ac:dyDescent="0.25">
      <c r="A88" s="240" t="s">
        <v>376</v>
      </c>
      <c r="B88" s="825" t="s">
        <v>402</v>
      </c>
      <c r="C88" s="826"/>
      <c r="D88" s="826"/>
      <c r="E88" s="826"/>
      <c r="F88" s="826"/>
      <c r="G88" s="826"/>
      <c r="H88" s="826"/>
      <c r="I88" s="826"/>
      <c r="J88" s="826"/>
      <c r="K88" s="826"/>
      <c r="L88" s="826"/>
      <c r="M88" s="826"/>
      <c r="N88" s="826"/>
      <c r="O88" s="826"/>
      <c r="P88" s="827"/>
      <c r="Q88" s="886"/>
      <c r="R88" s="887"/>
      <c r="S88" s="887"/>
      <c r="T88" s="887"/>
      <c r="U88" s="887"/>
      <c r="V88" s="887"/>
      <c r="W88" s="887"/>
      <c r="X88" s="887"/>
      <c r="Y88" s="887"/>
      <c r="Z88" s="887"/>
      <c r="AA88" s="887"/>
      <c r="AB88" s="887"/>
      <c r="AC88" s="887"/>
      <c r="AD88" s="887"/>
      <c r="AE88" s="887"/>
      <c r="AF88" s="890">
        <v>3948</v>
      </c>
      <c r="AG88" s="890"/>
      <c r="AH88" s="890"/>
      <c r="AI88" s="890"/>
      <c r="AJ88" s="890"/>
      <c r="AK88" s="887"/>
      <c r="AL88" s="887"/>
      <c r="AM88" s="887"/>
      <c r="AN88" s="887"/>
      <c r="AO88" s="887"/>
      <c r="AP88" s="890">
        <v>4483</v>
      </c>
      <c r="AQ88" s="890"/>
      <c r="AR88" s="890"/>
      <c r="AS88" s="890"/>
      <c r="AT88" s="890"/>
      <c r="AU88" s="890">
        <v>3</v>
      </c>
      <c r="AV88" s="890"/>
      <c r="AW88" s="890"/>
      <c r="AX88" s="890"/>
      <c r="AY88" s="890"/>
      <c r="AZ88" s="895"/>
      <c r="BA88" s="895"/>
      <c r="BB88" s="895"/>
      <c r="BC88" s="895"/>
      <c r="BD88" s="896"/>
      <c r="BE88" s="241"/>
      <c r="BF88" s="241"/>
      <c r="BG88" s="241"/>
      <c r="BH88" s="241"/>
      <c r="BI88" s="241"/>
      <c r="BJ88" s="241"/>
      <c r="BK88" s="241"/>
      <c r="BL88" s="241"/>
      <c r="BM88" s="241"/>
      <c r="BN88" s="241"/>
      <c r="BO88" s="241"/>
      <c r="BP88" s="241"/>
      <c r="BQ88" s="238">
        <v>82</v>
      </c>
      <c r="BR88" s="243"/>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31"/>
      <c r="CI102" s="932"/>
      <c r="CJ102" s="932"/>
      <c r="CK102" s="932"/>
      <c r="CL102" s="933"/>
      <c r="CM102" s="931"/>
      <c r="CN102" s="932"/>
      <c r="CO102" s="932"/>
      <c r="CP102" s="932"/>
      <c r="CQ102" s="933"/>
      <c r="CR102" s="934">
        <v>21</v>
      </c>
      <c r="CS102" s="898"/>
      <c r="CT102" s="898"/>
      <c r="CU102" s="898"/>
      <c r="CV102" s="935"/>
      <c r="CW102" s="934">
        <v>0</v>
      </c>
      <c r="CX102" s="898"/>
      <c r="CY102" s="898"/>
      <c r="CZ102" s="898"/>
      <c r="DA102" s="935"/>
      <c r="DB102" s="934" t="s">
        <v>489</v>
      </c>
      <c r="DC102" s="898"/>
      <c r="DD102" s="898"/>
      <c r="DE102" s="898"/>
      <c r="DF102" s="935"/>
      <c r="DG102" s="934" t="s">
        <v>489</v>
      </c>
      <c r="DH102" s="898"/>
      <c r="DI102" s="898"/>
      <c r="DJ102" s="898"/>
      <c r="DK102" s="935"/>
      <c r="DL102" s="934" t="s">
        <v>489</v>
      </c>
      <c r="DM102" s="898"/>
      <c r="DN102" s="898"/>
      <c r="DO102" s="898"/>
      <c r="DP102" s="935"/>
      <c r="DQ102" s="934">
        <v>41</v>
      </c>
      <c r="DR102" s="898"/>
      <c r="DS102" s="898"/>
      <c r="DT102" s="898"/>
      <c r="DU102" s="935"/>
      <c r="DV102" s="825"/>
      <c r="DW102" s="826"/>
      <c r="DX102" s="826"/>
      <c r="DY102" s="826"/>
      <c r="DZ102" s="958"/>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9" t="s">
        <v>404</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0" t="s">
        <v>405</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61" t="s">
        <v>408</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409</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30" customFormat="1" ht="26.25" customHeight="1" x14ac:dyDescent="0.2">
      <c r="A109" s="956" t="s">
        <v>410</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411</v>
      </c>
      <c r="AB109" s="937"/>
      <c r="AC109" s="937"/>
      <c r="AD109" s="937"/>
      <c r="AE109" s="938"/>
      <c r="AF109" s="936" t="s">
        <v>412</v>
      </c>
      <c r="AG109" s="937"/>
      <c r="AH109" s="937"/>
      <c r="AI109" s="937"/>
      <c r="AJ109" s="938"/>
      <c r="AK109" s="936" t="s">
        <v>294</v>
      </c>
      <c r="AL109" s="937"/>
      <c r="AM109" s="937"/>
      <c r="AN109" s="937"/>
      <c r="AO109" s="938"/>
      <c r="AP109" s="936" t="s">
        <v>413</v>
      </c>
      <c r="AQ109" s="937"/>
      <c r="AR109" s="937"/>
      <c r="AS109" s="937"/>
      <c r="AT109" s="939"/>
      <c r="AU109" s="956" t="s">
        <v>410</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411</v>
      </c>
      <c r="BR109" s="937"/>
      <c r="BS109" s="937"/>
      <c r="BT109" s="937"/>
      <c r="BU109" s="938"/>
      <c r="BV109" s="936" t="s">
        <v>412</v>
      </c>
      <c r="BW109" s="937"/>
      <c r="BX109" s="937"/>
      <c r="BY109" s="937"/>
      <c r="BZ109" s="938"/>
      <c r="CA109" s="936" t="s">
        <v>294</v>
      </c>
      <c r="CB109" s="937"/>
      <c r="CC109" s="937"/>
      <c r="CD109" s="937"/>
      <c r="CE109" s="938"/>
      <c r="CF109" s="957" t="s">
        <v>413</v>
      </c>
      <c r="CG109" s="957"/>
      <c r="CH109" s="957"/>
      <c r="CI109" s="957"/>
      <c r="CJ109" s="957"/>
      <c r="CK109" s="936" t="s">
        <v>414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411</v>
      </c>
      <c r="DH109" s="937"/>
      <c r="DI109" s="937"/>
      <c r="DJ109" s="937"/>
      <c r="DK109" s="938"/>
      <c r="DL109" s="936" t="s">
        <v>412</v>
      </c>
      <c r="DM109" s="937"/>
      <c r="DN109" s="937"/>
      <c r="DO109" s="937"/>
      <c r="DP109" s="938"/>
      <c r="DQ109" s="936" t="s">
        <v>294</v>
      </c>
      <c r="DR109" s="937"/>
      <c r="DS109" s="937"/>
      <c r="DT109" s="937"/>
      <c r="DU109" s="938"/>
      <c r="DV109" s="936" t="s">
        <v>413</v>
      </c>
      <c r="DW109" s="937"/>
      <c r="DX109" s="937"/>
      <c r="DY109" s="937"/>
      <c r="DZ109" s="939"/>
    </row>
    <row r="110" spans="1:131" s="230" customFormat="1" ht="26.25" customHeight="1" x14ac:dyDescent="0.2">
      <c r="A110" s="940" t="s">
        <v>415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1583630</v>
      </c>
      <c r="AB110" s="944"/>
      <c r="AC110" s="944"/>
      <c r="AD110" s="944"/>
      <c r="AE110" s="945"/>
      <c r="AF110" s="946">
        <v>1571133</v>
      </c>
      <c r="AG110" s="944"/>
      <c r="AH110" s="944"/>
      <c r="AI110" s="944"/>
      <c r="AJ110" s="945"/>
      <c r="AK110" s="946">
        <v>1614144</v>
      </c>
      <c r="AL110" s="944"/>
      <c r="AM110" s="944"/>
      <c r="AN110" s="944"/>
      <c r="AO110" s="945"/>
      <c r="AP110" s="947">
        <v>27</v>
      </c>
      <c r="AQ110" s="948"/>
      <c r="AR110" s="948"/>
      <c r="AS110" s="948"/>
      <c r="AT110" s="949"/>
      <c r="AU110" s="950" t="s">
        <v>69</v>
      </c>
      <c r="AV110" s="951"/>
      <c r="AW110" s="951"/>
      <c r="AX110" s="951"/>
      <c r="AY110" s="951"/>
      <c r="AZ110" s="973" t="s">
        <v>416</v>
      </c>
      <c r="BA110" s="941"/>
      <c r="BB110" s="941"/>
      <c r="BC110" s="941"/>
      <c r="BD110" s="941"/>
      <c r="BE110" s="941"/>
      <c r="BF110" s="941"/>
      <c r="BG110" s="941"/>
      <c r="BH110" s="941"/>
      <c r="BI110" s="941"/>
      <c r="BJ110" s="941"/>
      <c r="BK110" s="941"/>
      <c r="BL110" s="941"/>
      <c r="BM110" s="941"/>
      <c r="BN110" s="941"/>
      <c r="BO110" s="941"/>
      <c r="BP110" s="942"/>
      <c r="BQ110" s="974">
        <v>15668349</v>
      </c>
      <c r="BR110" s="975"/>
      <c r="BS110" s="975"/>
      <c r="BT110" s="975"/>
      <c r="BU110" s="975"/>
      <c r="BV110" s="975">
        <v>15158440</v>
      </c>
      <c r="BW110" s="975"/>
      <c r="BX110" s="975"/>
      <c r="BY110" s="975"/>
      <c r="BZ110" s="975"/>
      <c r="CA110" s="975">
        <v>14634335</v>
      </c>
      <c r="CB110" s="975"/>
      <c r="CC110" s="975"/>
      <c r="CD110" s="975"/>
      <c r="CE110" s="975"/>
      <c r="CF110" s="988">
        <v>245</v>
      </c>
      <c r="CG110" s="989"/>
      <c r="CH110" s="989"/>
      <c r="CI110" s="989"/>
      <c r="CJ110" s="989"/>
      <c r="CK110" s="990" t="s">
        <v>417</v>
      </c>
      <c r="CL110" s="991"/>
      <c r="CM110" s="973" t="s">
        <v>418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74" t="s">
        <v>122</v>
      </c>
      <c r="DH110" s="975"/>
      <c r="DI110" s="975"/>
      <c r="DJ110" s="975"/>
      <c r="DK110" s="975"/>
      <c r="DL110" s="975" t="s">
        <v>122</v>
      </c>
      <c r="DM110" s="975"/>
      <c r="DN110" s="975"/>
      <c r="DO110" s="975"/>
      <c r="DP110" s="975"/>
      <c r="DQ110" s="975" t="s">
        <v>122</v>
      </c>
      <c r="DR110" s="975"/>
      <c r="DS110" s="975"/>
      <c r="DT110" s="975"/>
      <c r="DU110" s="975"/>
      <c r="DV110" s="976" t="s">
        <v>122</v>
      </c>
      <c r="DW110" s="976"/>
      <c r="DX110" s="976"/>
      <c r="DY110" s="976"/>
      <c r="DZ110" s="977"/>
    </row>
    <row r="111" spans="1:131" s="230" customFormat="1" ht="26.25" customHeight="1" x14ac:dyDescent="0.2">
      <c r="A111" s="978" t="s">
        <v>419</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80"/>
      <c r="AA111" s="981" t="s">
        <v>122</v>
      </c>
      <c r="AB111" s="982"/>
      <c r="AC111" s="982"/>
      <c r="AD111" s="982"/>
      <c r="AE111" s="983"/>
      <c r="AF111" s="984" t="s">
        <v>122</v>
      </c>
      <c r="AG111" s="982"/>
      <c r="AH111" s="982"/>
      <c r="AI111" s="982"/>
      <c r="AJ111" s="983"/>
      <c r="AK111" s="984" t="s">
        <v>122</v>
      </c>
      <c r="AL111" s="982"/>
      <c r="AM111" s="982"/>
      <c r="AN111" s="982"/>
      <c r="AO111" s="983"/>
      <c r="AP111" s="985" t="s">
        <v>122</v>
      </c>
      <c r="AQ111" s="986"/>
      <c r="AR111" s="986"/>
      <c r="AS111" s="986"/>
      <c r="AT111" s="987"/>
      <c r="AU111" s="952"/>
      <c r="AV111" s="953"/>
      <c r="AW111" s="953"/>
      <c r="AX111" s="953"/>
      <c r="AY111" s="953"/>
      <c r="AZ111" s="966" t="s">
        <v>420</v>
      </c>
      <c r="BA111" s="967"/>
      <c r="BB111" s="967"/>
      <c r="BC111" s="967"/>
      <c r="BD111" s="967"/>
      <c r="BE111" s="967"/>
      <c r="BF111" s="967"/>
      <c r="BG111" s="967"/>
      <c r="BH111" s="967"/>
      <c r="BI111" s="967"/>
      <c r="BJ111" s="967"/>
      <c r="BK111" s="967"/>
      <c r="BL111" s="967"/>
      <c r="BM111" s="967"/>
      <c r="BN111" s="967"/>
      <c r="BO111" s="967"/>
      <c r="BP111" s="968"/>
      <c r="BQ111" s="969">
        <v>2514</v>
      </c>
      <c r="BR111" s="970"/>
      <c r="BS111" s="970"/>
      <c r="BT111" s="970"/>
      <c r="BU111" s="970"/>
      <c r="BV111" s="970" t="s">
        <v>122</v>
      </c>
      <c r="BW111" s="970"/>
      <c r="BX111" s="970"/>
      <c r="BY111" s="970"/>
      <c r="BZ111" s="970"/>
      <c r="CA111" s="970" t="s">
        <v>122</v>
      </c>
      <c r="CB111" s="970"/>
      <c r="CC111" s="970"/>
      <c r="CD111" s="970"/>
      <c r="CE111" s="970"/>
      <c r="CF111" s="964" t="s">
        <v>122</v>
      </c>
      <c r="CG111" s="965"/>
      <c r="CH111" s="965"/>
      <c r="CI111" s="965"/>
      <c r="CJ111" s="965"/>
      <c r="CK111" s="992"/>
      <c r="CL111" s="993"/>
      <c r="CM111" s="966" t="s">
        <v>421</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122</v>
      </c>
      <c r="DH111" s="970"/>
      <c r="DI111" s="970"/>
      <c r="DJ111" s="970"/>
      <c r="DK111" s="970"/>
      <c r="DL111" s="970" t="s">
        <v>122</v>
      </c>
      <c r="DM111" s="970"/>
      <c r="DN111" s="970"/>
      <c r="DO111" s="970"/>
      <c r="DP111" s="970"/>
      <c r="DQ111" s="970" t="s">
        <v>122</v>
      </c>
      <c r="DR111" s="970"/>
      <c r="DS111" s="970"/>
      <c r="DT111" s="970"/>
      <c r="DU111" s="970"/>
      <c r="DV111" s="971" t="s">
        <v>122</v>
      </c>
      <c r="DW111" s="971"/>
      <c r="DX111" s="971"/>
      <c r="DY111" s="971"/>
      <c r="DZ111" s="972"/>
    </row>
    <row r="112" spans="1:131" s="230" customFormat="1" ht="26.25" customHeight="1" x14ac:dyDescent="0.2">
      <c r="A112" s="996" t="s">
        <v>422</v>
      </c>
      <c r="B112" s="997"/>
      <c r="C112" s="967" t="s">
        <v>423</v>
      </c>
      <c r="D112" s="967"/>
      <c r="E112" s="967"/>
      <c r="F112" s="967"/>
      <c r="G112" s="967"/>
      <c r="H112" s="967"/>
      <c r="I112" s="967"/>
      <c r="J112" s="967"/>
      <c r="K112" s="967"/>
      <c r="L112" s="967"/>
      <c r="M112" s="967"/>
      <c r="N112" s="967"/>
      <c r="O112" s="967"/>
      <c r="P112" s="967"/>
      <c r="Q112" s="967"/>
      <c r="R112" s="967"/>
      <c r="S112" s="967"/>
      <c r="T112" s="967"/>
      <c r="U112" s="967"/>
      <c r="V112" s="967"/>
      <c r="W112" s="967"/>
      <c r="X112" s="967"/>
      <c r="Y112" s="967"/>
      <c r="Z112" s="968"/>
      <c r="AA112" s="1002" t="s">
        <v>122</v>
      </c>
      <c r="AB112" s="1003"/>
      <c r="AC112" s="1003"/>
      <c r="AD112" s="1003"/>
      <c r="AE112" s="1004"/>
      <c r="AF112" s="1005" t="s">
        <v>122</v>
      </c>
      <c r="AG112" s="1003"/>
      <c r="AH112" s="1003"/>
      <c r="AI112" s="1003"/>
      <c r="AJ112" s="1004"/>
      <c r="AK112" s="1005" t="s">
        <v>122</v>
      </c>
      <c r="AL112" s="1003"/>
      <c r="AM112" s="1003"/>
      <c r="AN112" s="1003"/>
      <c r="AO112" s="1004"/>
      <c r="AP112" s="1006" t="s">
        <v>122</v>
      </c>
      <c r="AQ112" s="1007"/>
      <c r="AR112" s="1007"/>
      <c r="AS112" s="1007"/>
      <c r="AT112" s="1008"/>
      <c r="AU112" s="952"/>
      <c r="AV112" s="953"/>
      <c r="AW112" s="953"/>
      <c r="AX112" s="953"/>
      <c r="AY112" s="953"/>
      <c r="AZ112" s="966" t="s">
        <v>424</v>
      </c>
      <c r="BA112" s="967"/>
      <c r="BB112" s="967"/>
      <c r="BC112" s="967"/>
      <c r="BD112" s="967"/>
      <c r="BE112" s="967"/>
      <c r="BF112" s="967"/>
      <c r="BG112" s="967"/>
      <c r="BH112" s="967"/>
      <c r="BI112" s="967"/>
      <c r="BJ112" s="967"/>
      <c r="BK112" s="967"/>
      <c r="BL112" s="967"/>
      <c r="BM112" s="967"/>
      <c r="BN112" s="967"/>
      <c r="BO112" s="967"/>
      <c r="BP112" s="968"/>
      <c r="BQ112" s="969">
        <v>4842455</v>
      </c>
      <c r="BR112" s="970"/>
      <c r="BS112" s="970"/>
      <c r="BT112" s="970"/>
      <c r="BU112" s="970"/>
      <c r="BV112" s="970">
        <v>4464953</v>
      </c>
      <c r="BW112" s="970"/>
      <c r="BX112" s="970"/>
      <c r="BY112" s="970"/>
      <c r="BZ112" s="970"/>
      <c r="CA112" s="970">
        <v>4170069</v>
      </c>
      <c r="CB112" s="970"/>
      <c r="CC112" s="970"/>
      <c r="CD112" s="970"/>
      <c r="CE112" s="970"/>
      <c r="CF112" s="964">
        <v>69.8</v>
      </c>
      <c r="CG112" s="965"/>
      <c r="CH112" s="965"/>
      <c r="CI112" s="965"/>
      <c r="CJ112" s="965"/>
      <c r="CK112" s="992"/>
      <c r="CL112" s="993"/>
      <c r="CM112" s="966" t="s">
        <v>425</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122</v>
      </c>
      <c r="DH112" s="970"/>
      <c r="DI112" s="970"/>
      <c r="DJ112" s="970"/>
      <c r="DK112" s="970"/>
      <c r="DL112" s="970" t="s">
        <v>122</v>
      </c>
      <c r="DM112" s="970"/>
      <c r="DN112" s="970"/>
      <c r="DO112" s="970"/>
      <c r="DP112" s="970"/>
      <c r="DQ112" s="970" t="s">
        <v>122</v>
      </c>
      <c r="DR112" s="970"/>
      <c r="DS112" s="970"/>
      <c r="DT112" s="970"/>
      <c r="DU112" s="970"/>
      <c r="DV112" s="971" t="s">
        <v>122</v>
      </c>
      <c r="DW112" s="971"/>
      <c r="DX112" s="971"/>
      <c r="DY112" s="971"/>
      <c r="DZ112" s="972"/>
    </row>
    <row r="113" spans="1:130" s="230" customFormat="1" ht="26.25" customHeight="1" x14ac:dyDescent="0.2">
      <c r="A113" s="998"/>
      <c r="B113" s="999"/>
      <c r="C113" s="967" t="s">
        <v>426</v>
      </c>
      <c r="D113" s="967"/>
      <c r="E113" s="967"/>
      <c r="F113" s="967"/>
      <c r="G113" s="967"/>
      <c r="H113" s="967"/>
      <c r="I113" s="967"/>
      <c r="J113" s="967"/>
      <c r="K113" s="967"/>
      <c r="L113" s="967"/>
      <c r="M113" s="967"/>
      <c r="N113" s="967"/>
      <c r="O113" s="967"/>
      <c r="P113" s="967"/>
      <c r="Q113" s="967"/>
      <c r="R113" s="967"/>
      <c r="S113" s="967"/>
      <c r="T113" s="967"/>
      <c r="U113" s="967"/>
      <c r="V113" s="967"/>
      <c r="W113" s="967"/>
      <c r="X113" s="967"/>
      <c r="Y113" s="967"/>
      <c r="Z113" s="968"/>
      <c r="AA113" s="981">
        <v>653946</v>
      </c>
      <c r="AB113" s="982"/>
      <c r="AC113" s="982"/>
      <c r="AD113" s="982"/>
      <c r="AE113" s="983"/>
      <c r="AF113" s="984">
        <v>655768</v>
      </c>
      <c r="AG113" s="982"/>
      <c r="AH113" s="982"/>
      <c r="AI113" s="982"/>
      <c r="AJ113" s="983"/>
      <c r="AK113" s="984">
        <v>625884</v>
      </c>
      <c r="AL113" s="982"/>
      <c r="AM113" s="982"/>
      <c r="AN113" s="982"/>
      <c r="AO113" s="983"/>
      <c r="AP113" s="985">
        <v>10.5</v>
      </c>
      <c r="AQ113" s="986"/>
      <c r="AR113" s="986"/>
      <c r="AS113" s="986"/>
      <c r="AT113" s="987"/>
      <c r="AU113" s="952"/>
      <c r="AV113" s="953"/>
      <c r="AW113" s="953"/>
      <c r="AX113" s="953"/>
      <c r="AY113" s="953"/>
      <c r="AZ113" s="966" t="s">
        <v>427</v>
      </c>
      <c r="BA113" s="967"/>
      <c r="BB113" s="967"/>
      <c r="BC113" s="967"/>
      <c r="BD113" s="967"/>
      <c r="BE113" s="967"/>
      <c r="BF113" s="967"/>
      <c r="BG113" s="967"/>
      <c r="BH113" s="967"/>
      <c r="BI113" s="967"/>
      <c r="BJ113" s="967"/>
      <c r="BK113" s="967"/>
      <c r="BL113" s="967"/>
      <c r="BM113" s="967"/>
      <c r="BN113" s="967"/>
      <c r="BO113" s="967"/>
      <c r="BP113" s="968"/>
      <c r="BQ113" s="969">
        <v>15117</v>
      </c>
      <c r="BR113" s="970"/>
      <c r="BS113" s="970"/>
      <c r="BT113" s="970"/>
      <c r="BU113" s="970"/>
      <c r="BV113" s="970">
        <v>13439</v>
      </c>
      <c r="BW113" s="970"/>
      <c r="BX113" s="970"/>
      <c r="BY113" s="970"/>
      <c r="BZ113" s="970"/>
      <c r="CA113" s="970">
        <v>12143</v>
      </c>
      <c r="CB113" s="970"/>
      <c r="CC113" s="970"/>
      <c r="CD113" s="970"/>
      <c r="CE113" s="970"/>
      <c r="CF113" s="964">
        <v>0.2</v>
      </c>
      <c r="CG113" s="965"/>
      <c r="CH113" s="965"/>
      <c r="CI113" s="965"/>
      <c r="CJ113" s="965"/>
      <c r="CK113" s="992"/>
      <c r="CL113" s="993"/>
      <c r="CM113" s="966" t="s">
        <v>428</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2" t="s">
        <v>122</v>
      </c>
      <c r="DH113" s="1003"/>
      <c r="DI113" s="1003"/>
      <c r="DJ113" s="1003"/>
      <c r="DK113" s="1004"/>
      <c r="DL113" s="1005" t="s">
        <v>122</v>
      </c>
      <c r="DM113" s="1003"/>
      <c r="DN113" s="1003"/>
      <c r="DO113" s="1003"/>
      <c r="DP113" s="1004"/>
      <c r="DQ113" s="1005" t="s">
        <v>122</v>
      </c>
      <c r="DR113" s="1003"/>
      <c r="DS113" s="1003"/>
      <c r="DT113" s="1003"/>
      <c r="DU113" s="1004"/>
      <c r="DV113" s="1006" t="s">
        <v>122</v>
      </c>
      <c r="DW113" s="1007"/>
      <c r="DX113" s="1007"/>
      <c r="DY113" s="1007"/>
      <c r="DZ113" s="1008"/>
    </row>
    <row r="114" spans="1:130" s="230" customFormat="1" ht="26.25" customHeight="1" x14ac:dyDescent="0.2">
      <c r="A114" s="998"/>
      <c r="B114" s="999"/>
      <c r="C114" s="967" t="s">
        <v>429</v>
      </c>
      <c r="D114" s="967"/>
      <c r="E114" s="967"/>
      <c r="F114" s="967"/>
      <c r="G114" s="967"/>
      <c r="H114" s="967"/>
      <c r="I114" s="967"/>
      <c r="J114" s="967"/>
      <c r="K114" s="967"/>
      <c r="L114" s="967"/>
      <c r="M114" s="967"/>
      <c r="N114" s="967"/>
      <c r="O114" s="967"/>
      <c r="P114" s="967"/>
      <c r="Q114" s="967"/>
      <c r="R114" s="967"/>
      <c r="S114" s="967"/>
      <c r="T114" s="967"/>
      <c r="U114" s="967"/>
      <c r="V114" s="967"/>
      <c r="W114" s="967"/>
      <c r="X114" s="967"/>
      <c r="Y114" s="967"/>
      <c r="Z114" s="968"/>
      <c r="AA114" s="1002">
        <v>2307</v>
      </c>
      <c r="AB114" s="1003"/>
      <c r="AC114" s="1003"/>
      <c r="AD114" s="1003"/>
      <c r="AE114" s="1004"/>
      <c r="AF114" s="1005">
        <v>2134</v>
      </c>
      <c r="AG114" s="1003"/>
      <c r="AH114" s="1003"/>
      <c r="AI114" s="1003"/>
      <c r="AJ114" s="1004"/>
      <c r="AK114" s="1005">
        <v>2648</v>
      </c>
      <c r="AL114" s="1003"/>
      <c r="AM114" s="1003"/>
      <c r="AN114" s="1003"/>
      <c r="AO114" s="1004"/>
      <c r="AP114" s="1006">
        <v>0</v>
      </c>
      <c r="AQ114" s="1007"/>
      <c r="AR114" s="1007"/>
      <c r="AS114" s="1007"/>
      <c r="AT114" s="1008"/>
      <c r="AU114" s="952"/>
      <c r="AV114" s="953"/>
      <c r="AW114" s="953"/>
      <c r="AX114" s="953"/>
      <c r="AY114" s="953"/>
      <c r="AZ114" s="966" t="s">
        <v>430</v>
      </c>
      <c r="BA114" s="967"/>
      <c r="BB114" s="967"/>
      <c r="BC114" s="967"/>
      <c r="BD114" s="967"/>
      <c r="BE114" s="967"/>
      <c r="BF114" s="967"/>
      <c r="BG114" s="967"/>
      <c r="BH114" s="967"/>
      <c r="BI114" s="967"/>
      <c r="BJ114" s="967"/>
      <c r="BK114" s="967"/>
      <c r="BL114" s="967"/>
      <c r="BM114" s="967"/>
      <c r="BN114" s="967"/>
      <c r="BO114" s="967"/>
      <c r="BP114" s="968"/>
      <c r="BQ114" s="969">
        <v>1708567</v>
      </c>
      <c r="BR114" s="970"/>
      <c r="BS114" s="970"/>
      <c r="BT114" s="970"/>
      <c r="BU114" s="970"/>
      <c r="BV114" s="970">
        <v>1711355</v>
      </c>
      <c r="BW114" s="970"/>
      <c r="BX114" s="970"/>
      <c r="BY114" s="970"/>
      <c r="BZ114" s="970"/>
      <c r="CA114" s="970">
        <v>1699633</v>
      </c>
      <c r="CB114" s="970"/>
      <c r="CC114" s="970"/>
      <c r="CD114" s="970"/>
      <c r="CE114" s="970"/>
      <c r="CF114" s="964">
        <v>28.5</v>
      </c>
      <c r="CG114" s="965"/>
      <c r="CH114" s="965"/>
      <c r="CI114" s="965"/>
      <c r="CJ114" s="965"/>
      <c r="CK114" s="992"/>
      <c r="CL114" s="993"/>
      <c r="CM114" s="966" t="s">
        <v>431</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2" t="s">
        <v>122</v>
      </c>
      <c r="DH114" s="1003"/>
      <c r="DI114" s="1003"/>
      <c r="DJ114" s="1003"/>
      <c r="DK114" s="1004"/>
      <c r="DL114" s="1005" t="s">
        <v>122</v>
      </c>
      <c r="DM114" s="1003"/>
      <c r="DN114" s="1003"/>
      <c r="DO114" s="1003"/>
      <c r="DP114" s="1004"/>
      <c r="DQ114" s="1005" t="s">
        <v>122</v>
      </c>
      <c r="DR114" s="1003"/>
      <c r="DS114" s="1003"/>
      <c r="DT114" s="1003"/>
      <c r="DU114" s="1004"/>
      <c r="DV114" s="1006" t="s">
        <v>122</v>
      </c>
      <c r="DW114" s="1007"/>
      <c r="DX114" s="1007"/>
      <c r="DY114" s="1007"/>
      <c r="DZ114" s="1008"/>
    </row>
    <row r="115" spans="1:130" s="230" customFormat="1" ht="26.25" customHeight="1" x14ac:dyDescent="0.2">
      <c r="A115" s="998"/>
      <c r="B115" s="999"/>
      <c r="C115" s="967" t="s">
        <v>432</v>
      </c>
      <c r="D115" s="967"/>
      <c r="E115" s="967"/>
      <c r="F115" s="967"/>
      <c r="G115" s="967"/>
      <c r="H115" s="967"/>
      <c r="I115" s="967"/>
      <c r="J115" s="967"/>
      <c r="K115" s="967"/>
      <c r="L115" s="967"/>
      <c r="M115" s="967"/>
      <c r="N115" s="967"/>
      <c r="O115" s="967"/>
      <c r="P115" s="967"/>
      <c r="Q115" s="967"/>
      <c r="R115" s="967"/>
      <c r="S115" s="967"/>
      <c r="T115" s="967"/>
      <c r="U115" s="967"/>
      <c r="V115" s="967"/>
      <c r="W115" s="967"/>
      <c r="X115" s="967"/>
      <c r="Y115" s="967"/>
      <c r="Z115" s="968"/>
      <c r="AA115" s="981">
        <v>2528</v>
      </c>
      <c r="AB115" s="982"/>
      <c r="AC115" s="982"/>
      <c r="AD115" s="982"/>
      <c r="AE115" s="983"/>
      <c r="AF115" s="984">
        <v>2514</v>
      </c>
      <c r="AG115" s="982"/>
      <c r="AH115" s="982"/>
      <c r="AI115" s="982"/>
      <c r="AJ115" s="983"/>
      <c r="AK115" s="984" t="s">
        <v>122</v>
      </c>
      <c r="AL115" s="982"/>
      <c r="AM115" s="982"/>
      <c r="AN115" s="982"/>
      <c r="AO115" s="983"/>
      <c r="AP115" s="985" t="s">
        <v>122</v>
      </c>
      <c r="AQ115" s="986"/>
      <c r="AR115" s="986"/>
      <c r="AS115" s="986"/>
      <c r="AT115" s="987"/>
      <c r="AU115" s="952"/>
      <c r="AV115" s="953"/>
      <c r="AW115" s="953"/>
      <c r="AX115" s="953"/>
      <c r="AY115" s="953"/>
      <c r="AZ115" s="966" t="s">
        <v>433</v>
      </c>
      <c r="BA115" s="967"/>
      <c r="BB115" s="967"/>
      <c r="BC115" s="967"/>
      <c r="BD115" s="967"/>
      <c r="BE115" s="967"/>
      <c r="BF115" s="967"/>
      <c r="BG115" s="967"/>
      <c r="BH115" s="967"/>
      <c r="BI115" s="967"/>
      <c r="BJ115" s="967"/>
      <c r="BK115" s="967"/>
      <c r="BL115" s="967"/>
      <c r="BM115" s="967"/>
      <c r="BN115" s="967"/>
      <c r="BO115" s="967"/>
      <c r="BP115" s="968"/>
      <c r="BQ115" s="969">
        <v>66185</v>
      </c>
      <c r="BR115" s="970"/>
      <c r="BS115" s="970"/>
      <c r="BT115" s="970"/>
      <c r="BU115" s="970"/>
      <c r="BV115" s="970">
        <v>41549</v>
      </c>
      <c r="BW115" s="970"/>
      <c r="BX115" s="970"/>
      <c r="BY115" s="970"/>
      <c r="BZ115" s="970"/>
      <c r="CA115" s="970">
        <v>40758</v>
      </c>
      <c r="CB115" s="970"/>
      <c r="CC115" s="970"/>
      <c r="CD115" s="970"/>
      <c r="CE115" s="970"/>
      <c r="CF115" s="964">
        <v>0.7</v>
      </c>
      <c r="CG115" s="965"/>
      <c r="CH115" s="965"/>
      <c r="CI115" s="965"/>
      <c r="CJ115" s="965"/>
      <c r="CK115" s="992"/>
      <c r="CL115" s="993"/>
      <c r="CM115" s="966" t="s">
        <v>434</v>
      </c>
      <c r="CN115" s="967"/>
      <c r="CO115" s="967"/>
      <c r="CP115" s="967"/>
      <c r="CQ115" s="967"/>
      <c r="CR115" s="967"/>
      <c r="CS115" s="967"/>
      <c r="CT115" s="967"/>
      <c r="CU115" s="967"/>
      <c r="CV115" s="967"/>
      <c r="CW115" s="967"/>
      <c r="CX115" s="967"/>
      <c r="CY115" s="967"/>
      <c r="CZ115" s="967"/>
      <c r="DA115" s="967"/>
      <c r="DB115" s="967"/>
      <c r="DC115" s="967"/>
      <c r="DD115" s="967"/>
      <c r="DE115" s="967"/>
      <c r="DF115" s="968"/>
      <c r="DG115" s="1002" t="s">
        <v>122</v>
      </c>
      <c r="DH115" s="1003"/>
      <c r="DI115" s="1003"/>
      <c r="DJ115" s="1003"/>
      <c r="DK115" s="1004"/>
      <c r="DL115" s="1005" t="s">
        <v>122</v>
      </c>
      <c r="DM115" s="1003"/>
      <c r="DN115" s="1003"/>
      <c r="DO115" s="1003"/>
      <c r="DP115" s="1004"/>
      <c r="DQ115" s="1005" t="s">
        <v>122</v>
      </c>
      <c r="DR115" s="1003"/>
      <c r="DS115" s="1003"/>
      <c r="DT115" s="1003"/>
      <c r="DU115" s="1004"/>
      <c r="DV115" s="1006" t="s">
        <v>122</v>
      </c>
      <c r="DW115" s="1007"/>
      <c r="DX115" s="1007"/>
      <c r="DY115" s="1007"/>
      <c r="DZ115" s="1008"/>
    </row>
    <row r="116" spans="1:130" s="230" customFormat="1" ht="26.25" customHeight="1" x14ac:dyDescent="0.2">
      <c r="A116" s="1000"/>
      <c r="B116" s="1001"/>
      <c r="C116" s="1009" t="s">
        <v>435</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t="s">
        <v>122</v>
      </c>
      <c r="AB116" s="1003"/>
      <c r="AC116" s="1003"/>
      <c r="AD116" s="1003"/>
      <c r="AE116" s="1004"/>
      <c r="AF116" s="1005" t="s">
        <v>122</v>
      </c>
      <c r="AG116" s="1003"/>
      <c r="AH116" s="1003"/>
      <c r="AI116" s="1003"/>
      <c r="AJ116" s="1004"/>
      <c r="AK116" s="1005" t="s">
        <v>122</v>
      </c>
      <c r="AL116" s="1003"/>
      <c r="AM116" s="1003"/>
      <c r="AN116" s="1003"/>
      <c r="AO116" s="1004"/>
      <c r="AP116" s="1006" t="s">
        <v>122</v>
      </c>
      <c r="AQ116" s="1007"/>
      <c r="AR116" s="1007"/>
      <c r="AS116" s="1007"/>
      <c r="AT116" s="1008"/>
      <c r="AU116" s="952"/>
      <c r="AV116" s="953"/>
      <c r="AW116" s="953"/>
      <c r="AX116" s="953"/>
      <c r="AY116" s="953"/>
      <c r="AZ116" s="1011" t="s">
        <v>436</v>
      </c>
      <c r="BA116" s="1012"/>
      <c r="BB116" s="1012"/>
      <c r="BC116" s="1012"/>
      <c r="BD116" s="1012"/>
      <c r="BE116" s="1012"/>
      <c r="BF116" s="1012"/>
      <c r="BG116" s="1012"/>
      <c r="BH116" s="1012"/>
      <c r="BI116" s="1012"/>
      <c r="BJ116" s="1012"/>
      <c r="BK116" s="1012"/>
      <c r="BL116" s="1012"/>
      <c r="BM116" s="1012"/>
      <c r="BN116" s="1012"/>
      <c r="BO116" s="1012"/>
      <c r="BP116" s="1013"/>
      <c r="BQ116" s="969" t="s">
        <v>122</v>
      </c>
      <c r="BR116" s="970"/>
      <c r="BS116" s="970"/>
      <c r="BT116" s="970"/>
      <c r="BU116" s="970"/>
      <c r="BV116" s="970" t="s">
        <v>122</v>
      </c>
      <c r="BW116" s="970"/>
      <c r="BX116" s="970"/>
      <c r="BY116" s="970"/>
      <c r="BZ116" s="970"/>
      <c r="CA116" s="970" t="s">
        <v>122</v>
      </c>
      <c r="CB116" s="970"/>
      <c r="CC116" s="970"/>
      <c r="CD116" s="970"/>
      <c r="CE116" s="970"/>
      <c r="CF116" s="964" t="s">
        <v>122</v>
      </c>
      <c r="CG116" s="965"/>
      <c r="CH116" s="965"/>
      <c r="CI116" s="965"/>
      <c r="CJ116" s="965"/>
      <c r="CK116" s="992"/>
      <c r="CL116" s="993"/>
      <c r="CM116" s="966" t="s">
        <v>437</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2">
        <v>2514</v>
      </c>
      <c r="DH116" s="1003"/>
      <c r="DI116" s="1003"/>
      <c r="DJ116" s="1003"/>
      <c r="DK116" s="1004"/>
      <c r="DL116" s="1005" t="s">
        <v>122</v>
      </c>
      <c r="DM116" s="1003"/>
      <c r="DN116" s="1003"/>
      <c r="DO116" s="1003"/>
      <c r="DP116" s="1004"/>
      <c r="DQ116" s="1005" t="s">
        <v>122</v>
      </c>
      <c r="DR116" s="1003"/>
      <c r="DS116" s="1003"/>
      <c r="DT116" s="1003"/>
      <c r="DU116" s="1004"/>
      <c r="DV116" s="1006" t="s">
        <v>122</v>
      </c>
      <c r="DW116" s="1007"/>
      <c r="DX116" s="1007"/>
      <c r="DY116" s="1007"/>
      <c r="DZ116" s="1008"/>
    </row>
    <row r="117" spans="1:130" s="230" customFormat="1" ht="26.25" customHeight="1" x14ac:dyDescent="0.2">
      <c r="A117" s="956" t="s">
        <v>177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1" t="s">
        <v>438</v>
      </c>
      <c r="Z117" s="938"/>
      <c r="AA117" s="1022">
        <v>2242411</v>
      </c>
      <c r="AB117" s="1023"/>
      <c r="AC117" s="1023"/>
      <c r="AD117" s="1023"/>
      <c r="AE117" s="1024"/>
      <c r="AF117" s="1025">
        <v>2231549</v>
      </c>
      <c r="AG117" s="1023"/>
      <c r="AH117" s="1023"/>
      <c r="AI117" s="1023"/>
      <c r="AJ117" s="1024"/>
      <c r="AK117" s="1025">
        <v>2242676</v>
      </c>
      <c r="AL117" s="1023"/>
      <c r="AM117" s="1023"/>
      <c r="AN117" s="1023"/>
      <c r="AO117" s="1024"/>
      <c r="AP117" s="1026"/>
      <c r="AQ117" s="1027"/>
      <c r="AR117" s="1027"/>
      <c r="AS117" s="1027"/>
      <c r="AT117" s="1028"/>
      <c r="AU117" s="952"/>
      <c r="AV117" s="953"/>
      <c r="AW117" s="953"/>
      <c r="AX117" s="953"/>
      <c r="AY117" s="953"/>
      <c r="AZ117" s="1018" t="s">
        <v>439</v>
      </c>
      <c r="BA117" s="1019"/>
      <c r="BB117" s="1019"/>
      <c r="BC117" s="1019"/>
      <c r="BD117" s="1019"/>
      <c r="BE117" s="1019"/>
      <c r="BF117" s="1019"/>
      <c r="BG117" s="1019"/>
      <c r="BH117" s="1019"/>
      <c r="BI117" s="1019"/>
      <c r="BJ117" s="1019"/>
      <c r="BK117" s="1019"/>
      <c r="BL117" s="1019"/>
      <c r="BM117" s="1019"/>
      <c r="BN117" s="1019"/>
      <c r="BO117" s="1019"/>
      <c r="BP117" s="1020"/>
      <c r="BQ117" s="969" t="s">
        <v>122</v>
      </c>
      <c r="BR117" s="970"/>
      <c r="BS117" s="970"/>
      <c r="BT117" s="970"/>
      <c r="BU117" s="970"/>
      <c r="BV117" s="970" t="s">
        <v>122</v>
      </c>
      <c r="BW117" s="970"/>
      <c r="BX117" s="970"/>
      <c r="BY117" s="970"/>
      <c r="BZ117" s="970"/>
      <c r="CA117" s="970" t="s">
        <v>122</v>
      </c>
      <c r="CB117" s="970"/>
      <c r="CC117" s="970"/>
      <c r="CD117" s="970"/>
      <c r="CE117" s="970"/>
      <c r="CF117" s="964" t="s">
        <v>122</v>
      </c>
      <c r="CG117" s="965"/>
      <c r="CH117" s="965"/>
      <c r="CI117" s="965"/>
      <c r="CJ117" s="965"/>
      <c r="CK117" s="992"/>
      <c r="CL117" s="993"/>
      <c r="CM117" s="966" t="s">
        <v>440</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2" t="s">
        <v>122</v>
      </c>
      <c r="DH117" s="1003"/>
      <c r="DI117" s="1003"/>
      <c r="DJ117" s="1003"/>
      <c r="DK117" s="1004"/>
      <c r="DL117" s="1005" t="s">
        <v>122</v>
      </c>
      <c r="DM117" s="1003"/>
      <c r="DN117" s="1003"/>
      <c r="DO117" s="1003"/>
      <c r="DP117" s="1004"/>
      <c r="DQ117" s="1005" t="s">
        <v>122</v>
      </c>
      <c r="DR117" s="1003"/>
      <c r="DS117" s="1003"/>
      <c r="DT117" s="1003"/>
      <c r="DU117" s="1004"/>
      <c r="DV117" s="1006" t="s">
        <v>122</v>
      </c>
      <c r="DW117" s="1007"/>
      <c r="DX117" s="1007"/>
      <c r="DY117" s="1007"/>
      <c r="DZ117" s="1008"/>
    </row>
    <row r="118" spans="1:130" s="230" customFormat="1" ht="26.25" customHeight="1" x14ac:dyDescent="0.2">
      <c r="A118" s="956" t="s">
        <v>414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411</v>
      </c>
      <c r="AB118" s="937"/>
      <c r="AC118" s="937"/>
      <c r="AD118" s="937"/>
      <c r="AE118" s="938"/>
      <c r="AF118" s="936" t="s">
        <v>412</v>
      </c>
      <c r="AG118" s="937"/>
      <c r="AH118" s="937"/>
      <c r="AI118" s="937"/>
      <c r="AJ118" s="938"/>
      <c r="AK118" s="936" t="s">
        <v>294</v>
      </c>
      <c r="AL118" s="937"/>
      <c r="AM118" s="937"/>
      <c r="AN118" s="937"/>
      <c r="AO118" s="938"/>
      <c r="AP118" s="1014" t="s">
        <v>413</v>
      </c>
      <c r="AQ118" s="1015"/>
      <c r="AR118" s="1015"/>
      <c r="AS118" s="1015"/>
      <c r="AT118" s="1016"/>
      <c r="AU118" s="952"/>
      <c r="AV118" s="953"/>
      <c r="AW118" s="953"/>
      <c r="AX118" s="953"/>
      <c r="AY118" s="953"/>
      <c r="AZ118" s="1017" t="s">
        <v>441</v>
      </c>
      <c r="BA118" s="1009"/>
      <c r="BB118" s="1009"/>
      <c r="BC118" s="1009"/>
      <c r="BD118" s="1009"/>
      <c r="BE118" s="1009"/>
      <c r="BF118" s="1009"/>
      <c r="BG118" s="1009"/>
      <c r="BH118" s="1009"/>
      <c r="BI118" s="1009"/>
      <c r="BJ118" s="1009"/>
      <c r="BK118" s="1009"/>
      <c r="BL118" s="1009"/>
      <c r="BM118" s="1009"/>
      <c r="BN118" s="1009"/>
      <c r="BO118" s="1009"/>
      <c r="BP118" s="1010"/>
      <c r="BQ118" s="1043" t="s">
        <v>122</v>
      </c>
      <c r="BR118" s="1044"/>
      <c r="BS118" s="1044"/>
      <c r="BT118" s="1044"/>
      <c r="BU118" s="1044"/>
      <c r="BV118" s="1044" t="s">
        <v>122</v>
      </c>
      <c r="BW118" s="1044"/>
      <c r="BX118" s="1044"/>
      <c r="BY118" s="1044"/>
      <c r="BZ118" s="1044"/>
      <c r="CA118" s="1044" t="s">
        <v>122</v>
      </c>
      <c r="CB118" s="1044"/>
      <c r="CC118" s="1044"/>
      <c r="CD118" s="1044"/>
      <c r="CE118" s="1044"/>
      <c r="CF118" s="964" t="s">
        <v>122</v>
      </c>
      <c r="CG118" s="965"/>
      <c r="CH118" s="965"/>
      <c r="CI118" s="965"/>
      <c r="CJ118" s="965"/>
      <c r="CK118" s="992"/>
      <c r="CL118" s="993"/>
      <c r="CM118" s="966" t="s">
        <v>442</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2" t="s">
        <v>122</v>
      </c>
      <c r="DH118" s="1003"/>
      <c r="DI118" s="1003"/>
      <c r="DJ118" s="1003"/>
      <c r="DK118" s="1004"/>
      <c r="DL118" s="1005" t="s">
        <v>122</v>
      </c>
      <c r="DM118" s="1003"/>
      <c r="DN118" s="1003"/>
      <c r="DO118" s="1003"/>
      <c r="DP118" s="1004"/>
      <c r="DQ118" s="1005" t="s">
        <v>122</v>
      </c>
      <c r="DR118" s="1003"/>
      <c r="DS118" s="1003"/>
      <c r="DT118" s="1003"/>
      <c r="DU118" s="1004"/>
      <c r="DV118" s="1006" t="s">
        <v>122</v>
      </c>
      <c r="DW118" s="1007"/>
      <c r="DX118" s="1007"/>
      <c r="DY118" s="1007"/>
      <c r="DZ118" s="1008"/>
    </row>
    <row r="119" spans="1:130" s="230" customFormat="1" ht="26.25" customHeight="1" x14ac:dyDescent="0.2">
      <c r="A119" s="1100" t="s">
        <v>417</v>
      </c>
      <c r="B119" s="991"/>
      <c r="C119" s="973" t="s">
        <v>418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122</v>
      </c>
      <c r="AB119" s="944"/>
      <c r="AC119" s="944"/>
      <c r="AD119" s="944"/>
      <c r="AE119" s="945"/>
      <c r="AF119" s="946" t="s">
        <v>122</v>
      </c>
      <c r="AG119" s="944"/>
      <c r="AH119" s="944"/>
      <c r="AI119" s="944"/>
      <c r="AJ119" s="945"/>
      <c r="AK119" s="946" t="s">
        <v>122</v>
      </c>
      <c r="AL119" s="944"/>
      <c r="AM119" s="944"/>
      <c r="AN119" s="944"/>
      <c r="AO119" s="945"/>
      <c r="AP119" s="947" t="s">
        <v>122</v>
      </c>
      <c r="AQ119" s="948"/>
      <c r="AR119" s="948"/>
      <c r="AS119" s="948"/>
      <c r="AT119" s="949"/>
      <c r="AU119" s="954"/>
      <c r="AV119" s="955"/>
      <c r="AW119" s="955"/>
      <c r="AX119" s="955"/>
      <c r="AY119" s="955"/>
      <c r="AZ119" s="251" t="s">
        <v>177</v>
      </c>
      <c r="BA119" s="251"/>
      <c r="BB119" s="251"/>
      <c r="BC119" s="251"/>
      <c r="BD119" s="251"/>
      <c r="BE119" s="251"/>
      <c r="BF119" s="251"/>
      <c r="BG119" s="251"/>
      <c r="BH119" s="251"/>
      <c r="BI119" s="251"/>
      <c r="BJ119" s="251"/>
      <c r="BK119" s="251"/>
      <c r="BL119" s="251"/>
      <c r="BM119" s="251"/>
      <c r="BN119" s="251"/>
      <c r="BO119" s="1021" t="s">
        <v>443</v>
      </c>
      <c r="BP119" s="1049"/>
      <c r="BQ119" s="1043">
        <v>22303187</v>
      </c>
      <c r="BR119" s="1044"/>
      <c r="BS119" s="1044"/>
      <c r="BT119" s="1044"/>
      <c r="BU119" s="1044"/>
      <c r="BV119" s="1044">
        <v>21389736</v>
      </c>
      <c r="BW119" s="1044"/>
      <c r="BX119" s="1044"/>
      <c r="BY119" s="1044"/>
      <c r="BZ119" s="1044"/>
      <c r="CA119" s="1044">
        <v>20556938</v>
      </c>
      <c r="CB119" s="1044"/>
      <c r="CC119" s="1044"/>
      <c r="CD119" s="1044"/>
      <c r="CE119" s="1044"/>
      <c r="CF119" s="1045"/>
      <c r="CG119" s="1046"/>
      <c r="CH119" s="1046"/>
      <c r="CI119" s="1046"/>
      <c r="CJ119" s="1047"/>
      <c r="CK119" s="994"/>
      <c r="CL119" s="995"/>
      <c r="CM119" s="1017" t="s">
        <v>444</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1048" t="s">
        <v>122</v>
      </c>
      <c r="DH119" s="1030"/>
      <c r="DI119" s="1030"/>
      <c r="DJ119" s="1030"/>
      <c r="DK119" s="1031"/>
      <c r="DL119" s="1029" t="s">
        <v>122</v>
      </c>
      <c r="DM119" s="1030"/>
      <c r="DN119" s="1030"/>
      <c r="DO119" s="1030"/>
      <c r="DP119" s="1031"/>
      <c r="DQ119" s="1029" t="s">
        <v>122</v>
      </c>
      <c r="DR119" s="1030"/>
      <c r="DS119" s="1030"/>
      <c r="DT119" s="1030"/>
      <c r="DU119" s="1031"/>
      <c r="DV119" s="1032" t="s">
        <v>122</v>
      </c>
      <c r="DW119" s="1033"/>
      <c r="DX119" s="1033"/>
      <c r="DY119" s="1033"/>
      <c r="DZ119" s="1034"/>
    </row>
    <row r="120" spans="1:130" s="230" customFormat="1" ht="26.25" customHeight="1" x14ac:dyDescent="0.2">
      <c r="A120" s="1101"/>
      <c r="B120" s="993"/>
      <c r="C120" s="966" t="s">
        <v>421</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2" t="s">
        <v>122</v>
      </c>
      <c r="AB120" s="1003"/>
      <c r="AC120" s="1003"/>
      <c r="AD120" s="1003"/>
      <c r="AE120" s="1004"/>
      <c r="AF120" s="1005" t="s">
        <v>122</v>
      </c>
      <c r="AG120" s="1003"/>
      <c r="AH120" s="1003"/>
      <c r="AI120" s="1003"/>
      <c r="AJ120" s="1004"/>
      <c r="AK120" s="1005" t="s">
        <v>122</v>
      </c>
      <c r="AL120" s="1003"/>
      <c r="AM120" s="1003"/>
      <c r="AN120" s="1003"/>
      <c r="AO120" s="1004"/>
      <c r="AP120" s="1006" t="s">
        <v>122</v>
      </c>
      <c r="AQ120" s="1007"/>
      <c r="AR120" s="1007"/>
      <c r="AS120" s="1007"/>
      <c r="AT120" s="1008"/>
      <c r="AU120" s="1035" t="s">
        <v>445</v>
      </c>
      <c r="AV120" s="1036"/>
      <c r="AW120" s="1036"/>
      <c r="AX120" s="1036"/>
      <c r="AY120" s="1037"/>
      <c r="AZ120" s="973" t="s">
        <v>446</v>
      </c>
      <c r="BA120" s="941"/>
      <c r="BB120" s="941"/>
      <c r="BC120" s="941"/>
      <c r="BD120" s="941"/>
      <c r="BE120" s="941"/>
      <c r="BF120" s="941"/>
      <c r="BG120" s="941"/>
      <c r="BH120" s="941"/>
      <c r="BI120" s="941"/>
      <c r="BJ120" s="941"/>
      <c r="BK120" s="941"/>
      <c r="BL120" s="941"/>
      <c r="BM120" s="941"/>
      <c r="BN120" s="941"/>
      <c r="BO120" s="941"/>
      <c r="BP120" s="942"/>
      <c r="BQ120" s="974">
        <v>5150151</v>
      </c>
      <c r="BR120" s="975"/>
      <c r="BS120" s="975"/>
      <c r="BT120" s="975"/>
      <c r="BU120" s="975"/>
      <c r="BV120" s="975">
        <v>5475832</v>
      </c>
      <c r="BW120" s="975"/>
      <c r="BX120" s="975"/>
      <c r="BY120" s="975"/>
      <c r="BZ120" s="975"/>
      <c r="CA120" s="975">
        <v>5570197</v>
      </c>
      <c r="CB120" s="975"/>
      <c r="CC120" s="975"/>
      <c r="CD120" s="975"/>
      <c r="CE120" s="975"/>
      <c r="CF120" s="988">
        <v>93.2</v>
      </c>
      <c r="CG120" s="989"/>
      <c r="CH120" s="989"/>
      <c r="CI120" s="989"/>
      <c r="CJ120" s="989"/>
      <c r="CK120" s="1050" t="s">
        <v>447</v>
      </c>
      <c r="CL120" s="1051"/>
      <c r="CM120" s="1051"/>
      <c r="CN120" s="1051"/>
      <c r="CO120" s="1052"/>
      <c r="CP120" s="1058" t="s">
        <v>394</v>
      </c>
      <c r="CQ120" s="1059"/>
      <c r="CR120" s="1059"/>
      <c r="CS120" s="1059"/>
      <c r="CT120" s="1059"/>
      <c r="CU120" s="1059"/>
      <c r="CV120" s="1059"/>
      <c r="CW120" s="1059"/>
      <c r="CX120" s="1059"/>
      <c r="CY120" s="1059"/>
      <c r="CZ120" s="1059"/>
      <c r="DA120" s="1059"/>
      <c r="DB120" s="1059"/>
      <c r="DC120" s="1059"/>
      <c r="DD120" s="1059"/>
      <c r="DE120" s="1059"/>
      <c r="DF120" s="1060"/>
      <c r="DG120" s="974">
        <v>4808636</v>
      </c>
      <c r="DH120" s="975"/>
      <c r="DI120" s="975"/>
      <c r="DJ120" s="975"/>
      <c r="DK120" s="975"/>
      <c r="DL120" s="975">
        <v>4397607</v>
      </c>
      <c r="DM120" s="975"/>
      <c r="DN120" s="975"/>
      <c r="DO120" s="975"/>
      <c r="DP120" s="975"/>
      <c r="DQ120" s="975">
        <v>4102324</v>
      </c>
      <c r="DR120" s="975"/>
      <c r="DS120" s="975"/>
      <c r="DT120" s="975"/>
      <c r="DU120" s="975"/>
      <c r="DV120" s="976">
        <v>68.7</v>
      </c>
      <c r="DW120" s="976"/>
      <c r="DX120" s="976"/>
      <c r="DY120" s="976"/>
      <c r="DZ120" s="977"/>
    </row>
    <row r="121" spans="1:130" s="230" customFormat="1" ht="26.25" customHeight="1" x14ac:dyDescent="0.2">
      <c r="A121" s="1101"/>
      <c r="B121" s="993"/>
      <c r="C121" s="1018" t="s">
        <v>448</v>
      </c>
      <c r="D121" s="1019"/>
      <c r="E121" s="1019"/>
      <c r="F121" s="1019"/>
      <c r="G121" s="1019"/>
      <c r="H121" s="1019"/>
      <c r="I121" s="1019"/>
      <c r="J121" s="1019"/>
      <c r="K121" s="1019"/>
      <c r="L121" s="1019"/>
      <c r="M121" s="1019"/>
      <c r="N121" s="1019"/>
      <c r="O121" s="1019"/>
      <c r="P121" s="1019"/>
      <c r="Q121" s="1019"/>
      <c r="R121" s="1019"/>
      <c r="S121" s="1019"/>
      <c r="T121" s="1019"/>
      <c r="U121" s="1019"/>
      <c r="V121" s="1019"/>
      <c r="W121" s="1019"/>
      <c r="X121" s="1019"/>
      <c r="Y121" s="1019"/>
      <c r="Z121" s="1020"/>
      <c r="AA121" s="1002" t="s">
        <v>122</v>
      </c>
      <c r="AB121" s="1003"/>
      <c r="AC121" s="1003"/>
      <c r="AD121" s="1003"/>
      <c r="AE121" s="1004"/>
      <c r="AF121" s="1005" t="s">
        <v>122</v>
      </c>
      <c r="AG121" s="1003"/>
      <c r="AH121" s="1003"/>
      <c r="AI121" s="1003"/>
      <c r="AJ121" s="1004"/>
      <c r="AK121" s="1005" t="s">
        <v>122</v>
      </c>
      <c r="AL121" s="1003"/>
      <c r="AM121" s="1003"/>
      <c r="AN121" s="1003"/>
      <c r="AO121" s="1004"/>
      <c r="AP121" s="1006" t="s">
        <v>122</v>
      </c>
      <c r="AQ121" s="1007"/>
      <c r="AR121" s="1007"/>
      <c r="AS121" s="1007"/>
      <c r="AT121" s="1008"/>
      <c r="AU121" s="1038"/>
      <c r="AV121" s="1039"/>
      <c r="AW121" s="1039"/>
      <c r="AX121" s="1039"/>
      <c r="AY121" s="1040"/>
      <c r="AZ121" s="966" t="s">
        <v>449</v>
      </c>
      <c r="BA121" s="967"/>
      <c r="BB121" s="967"/>
      <c r="BC121" s="967"/>
      <c r="BD121" s="967"/>
      <c r="BE121" s="967"/>
      <c r="BF121" s="967"/>
      <c r="BG121" s="967"/>
      <c r="BH121" s="967"/>
      <c r="BI121" s="967"/>
      <c r="BJ121" s="967"/>
      <c r="BK121" s="967"/>
      <c r="BL121" s="967"/>
      <c r="BM121" s="967"/>
      <c r="BN121" s="967"/>
      <c r="BO121" s="967"/>
      <c r="BP121" s="968"/>
      <c r="BQ121" s="969">
        <v>530337</v>
      </c>
      <c r="BR121" s="970"/>
      <c r="BS121" s="970"/>
      <c r="BT121" s="970"/>
      <c r="BU121" s="970"/>
      <c r="BV121" s="970">
        <v>470432</v>
      </c>
      <c r="BW121" s="970"/>
      <c r="BX121" s="970"/>
      <c r="BY121" s="970"/>
      <c r="BZ121" s="970"/>
      <c r="CA121" s="970">
        <v>429496</v>
      </c>
      <c r="CB121" s="970"/>
      <c r="CC121" s="970"/>
      <c r="CD121" s="970"/>
      <c r="CE121" s="970"/>
      <c r="CF121" s="964">
        <v>7.2</v>
      </c>
      <c r="CG121" s="965"/>
      <c r="CH121" s="965"/>
      <c r="CI121" s="965"/>
      <c r="CJ121" s="965"/>
      <c r="CK121" s="1053"/>
      <c r="CL121" s="1054"/>
      <c r="CM121" s="1054"/>
      <c r="CN121" s="1054"/>
      <c r="CO121" s="1055"/>
      <c r="CP121" s="1063" t="s">
        <v>391</v>
      </c>
      <c r="CQ121" s="1064"/>
      <c r="CR121" s="1064"/>
      <c r="CS121" s="1064"/>
      <c r="CT121" s="1064"/>
      <c r="CU121" s="1064"/>
      <c r="CV121" s="1064"/>
      <c r="CW121" s="1064"/>
      <c r="CX121" s="1064"/>
      <c r="CY121" s="1064"/>
      <c r="CZ121" s="1064"/>
      <c r="DA121" s="1064"/>
      <c r="DB121" s="1064"/>
      <c r="DC121" s="1064"/>
      <c r="DD121" s="1064"/>
      <c r="DE121" s="1064"/>
      <c r="DF121" s="1065"/>
      <c r="DG121" s="969">
        <v>33819</v>
      </c>
      <c r="DH121" s="970"/>
      <c r="DI121" s="970"/>
      <c r="DJ121" s="970"/>
      <c r="DK121" s="970"/>
      <c r="DL121" s="970">
        <v>67346</v>
      </c>
      <c r="DM121" s="970"/>
      <c r="DN121" s="970"/>
      <c r="DO121" s="970"/>
      <c r="DP121" s="970"/>
      <c r="DQ121" s="970">
        <v>67745</v>
      </c>
      <c r="DR121" s="970"/>
      <c r="DS121" s="970"/>
      <c r="DT121" s="970"/>
      <c r="DU121" s="970"/>
      <c r="DV121" s="971">
        <v>1.1000000000000001</v>
      </c>
      <c r="DW121" s="971"/>
      <c r="DX121" s="971"/>
      <c r="DY121" s="971"/>
      <c r="DZ121" s="972"/>
    </row>
    <row r="122" spans="1:130" s="230" customFormat="1" ht="26.25" customHeight="1" x14ac:dyDescent="0.2">
      <c r="A122" s="1101"/>
      <c r="B122" s="993"/>
      <c r="C122" s="966" t="s">
        <v>431</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2" t="s">
        <v>122</v>
      </c>
      <c r="AB122" s="1003"/>
      <c r="AC122" s="1003"/>
      <c r="AD122" s="1003"/>
      <c r="AE122" s="1004"/>
      <c r="AF122" s="1005" t="s">
        <v>122</v>
      </c>
      <c r="AG122" s="1003"/>
      <c r="AH122" s="1003"/>
      <c r="AI122" s="1003"/>
      <c r="AJ122" s="1004"/>
      <c r="AK122" s="1005" t="s">
        <v>122</v>
      </c>
      <c r="AL122" s="1003"/>
      <c r="AM122" s="1003"/>
      <c r="AN122" s="1003"/>
      <c r="AO122" s="1004"/>
      <c r="AP122" s="1006" t="s">
        <v>122</v>
      </c>
      <c r="AQ122" s="1007"/>
      <c r="AR122" s="1007"/>
      <c r="AS122" s="1007"/>
      <c r="AT122" s="1008"/>
      <c r="AU122" s="1038"/>
      <c r="AV122" s="1039"/>
      <c r="AW122" s="1039"/>
      <c r="AX122" s="1039"/>
      <c r="AY122" s="1040"/>
      <c r="AZ122" s="1017" t="s">
        <v>450</v>
      </c>
      <c r="BA122" s="1009"/>
      <c r="BB122" s="1009"/>
      <c r="BC122" s="1009"/>
      <c r="BD122" s="1009"/>
      <c r="BE122" s="1009"/>
      <c r="BF122" s="1009"/>
      <c r="BG122" s="1009"/>
      <c r="BH122" s="1009"/>
      <c r="BI122" s="1009"/>
      <c r="BJ122" s="1009"/>
      <c r="BK122" s="1009"/>
      <c r="BL122" s="1009"/>
      <c r="BM122" s="1009"/>
      <c r="BN122" s="1009"/>
      <c r="BO122" s="1009"/>
      <c r="BP122" s="1010"/>
      <c r="BQ122" s="1043">
        <v>14611145</v>
      </c>
      <c r="BR122" s="1044"/>
      <c r="BS122" s="1044"/>
      <c r="BT122" s="1044"/>
      <c r="BU122" s="1044"/>
      <c r="BV122" s="1044">
        <v>13870065</v>
      </c>
      <c r="BW122" s="1044"/>
      <c r="BX122" s="1044"/>
      <c r="BY122" s="1044"/>
      <c r="BZ122" s="1044"/>
      <c r="CA122" s="1044">
        <v>13151301</v>
      </c>
      <c r="CB122" s="1044"/>
      <c r="CC122" s="1044"/>
      <c r="CD122" s="1044"/>
      <c r="CE122" s="1044"/>
      <c r="CF122" s="1061">
        <v>220.2</v>
      </c>
      <c r="CG122" s="1062"/>
      <c r="CH122" s="1062"/>
      <c r="CI122" s="1062"/>
      <c r="CJ122" s="1062"/>
      <c r="CK122" s="1053"/>
      <c r="CL122" s="1054"/>
      <c r="CM122" s="1054"/>
      <c r="CN122" s="1054"/>
      <c r="CO122" s="1055"/>
      <c r="CP122" s="1063" t="s">
        <v>393</v>
      </c>
      <c r="CQ122" s="1064"/>
      <c r="CR122" s="1064"/>
      <c r="CS122" s="1064"/>
      <c r="CT122" s="1064"/>
      <c r="CU122" s="1064"/>
      <c r="CV122" s="1064"/>
      <c r="CW122" s="1064"/>
      <c r="CX122" s="1064"/>
      <c r="CY122" s="1064"/>
      <c r="CZ122" s="1064"/>
      <c r="DA122" s="1064"/>
      <c r="DB122" s="1064"/>
      <c r="DC122" s="1064"/>
      <c r="DD122" s="1064"/>
      <c r="DE122" s="1064"/>
      <c r="DF122" s="1065"/>
      <c r="DG122" s="969" t="s">
        <v>122</v>
      </c>
      <c r="DH122" s="970"/>
      <c r="DI122" s="970"/>
      <c r="DJ122" s="970"/>
      <c r="DK122" s="970"/>
      <c r="DL122" s="970" t="s">
        <v>122</v>
      </c>
      <c r="DM122" s="970"/>
      <c r="DN122" s="970"/>
      <c r="DO122" s="970"/>
      <c r="DP122" s="970"/>
      <c r="DQ122" s="970" t="s">
        <v>122</v>
      </c>
      <c r="DR122" s="970"/>
      <c r="DS122" s="970"/>
      <c r="DT122" s="970"/>
      <c r="DU122" s="970"/>
      <c r="DV122" s="971" t="s">
        <v>122</v>
      </c>
      <c r="DW122" s="971"/>
      <c r="DX122" s="971"/>
      <c r="DY122" s="971"/>
      <c r="DZ122" s="972"/>
    </row>
    <row r="123" spans="1:130" s="230" customFormat="1" ht="26.25" customHeight="1" x14ac:dyDescent="0.2">
      <c r="A123" s="1101"/>
      <c r="B123" s="993"/>
      <c r="C123" s="966" t="s">
        <v>437</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2">
        <v>2528</v>
      </c>
      <c r="AB123" s="1003"/>
      <c r="AC123" s="1003"/>
      <c r="AD123" s="1003"/>
      <c r="AE123" s="1004"/>
      <c r="AF123" s="1005">
        <v>2514</v>
      </c>
      <c r="AG123" s="1003"/>
      <c r="AH123" s="1003"/>
      <c r="AI123" s="1003"/>
      <c r="AJ123" s="1004"/>
      <c r="AK123" s="1005" t="s">
        <v>122</v>
      </c>
      <c r="AL123" s="1003"/>
      <c r="AM123" s="1003"/>
      <c r="AN123" s="1003"/>
      <c r="AO123" s="1004"/>
      <c r="AP123" s="1006" t="s">
        <v>122</v>
      </c>
      <c r="AQ123" s="1007"/>
      <c r="AR123" s="1007"/>
      <c r="AS123" s="1007"/>
      <c r="AT123" s="1008"/>
      <c r="AU123" s="1041"/>
      <c r="AV123" s="1042"/>
      <c r="AW123" s="1042"/>
      <c r="AX123" s="1042"/>
      <c r="AY123" s="1042"/>
      <c r="AZ123" s="251" t="s">
        <v>177</v>
      </c>
      <c r="BA123" s="251"/>
      <c r="BB123" s="251"/>
      <c r="BC123" s="251"/>
      <c r="BD123" s="251"/>
      <c r="BE123" s="251"/>
      <c r="BF123" s="251"/>
      <c r="BG123" s="251"/>
      <c r="BH123" s="251"/>
      <c r="BI123" s="251"/>
      <c r="BJ123" s="251"/>
      <c r="BK123" s="251"/>
      <c r="BL123" s="251"/>
      <c r="BM123" s="251"/>
      <c r="BN123" s="251"/>
      <c r="BO123" s="1021" t="s">
        <v>451</v>
      </c>
      <c r="BP123" s="1049"/>
      <c r="BQ123" s="1107">
        <v>20291633</v>
      </c>
      <c r="BR123" s="1108"/>
      <c r="BS123" s="1108"/>
      <c r="BT123" s="1108"/>
      <c r="BU123" s="1108"/>
      <c r="BV123" s="1108">
        <v>19816329</v>
      </c>
      <c r="BW123" s="1108"/>
      <c r="BX123" s="1108"/>
      <c r="BY123" s="1108"/>
      <c r="BZ123" s="1108"/>
      <c r="CA123" s="1108">
        <v>19150994</v>
      </c>
      <c r="CB123" s="1108"/>
      <c r="CC123" s="1108"/>
      <c r="CD123" s="1108"/>
      <c r="CE123" s="1108"/>
      <c r="CF123" s="1045"/>
      <c r="CG123" s="1046"/>
      <c r="CH123" s="1046"/>
      <c r="CI123" s="1046"/>
      <c r="CJ123" s="1047"/>
      <c r="CK123" s="1053"/>
      <c r="CL123" s="1054"/>
      <c r="CM123" s="1054"/>
      <c r="CN123" s="1054"/>
      <c r="CO123" s="1055"/>
      <c r="CP123" s="1063" t="s">
        <v>389</v>
      </c>
      <c r="CQ123" s="1064"/>
      <c r="CR123" s="1064"/>
      <c r="CS123" s="1064"/>
      <c r="CT123" s="1064"/>
      <c r="CU123" s="1064"/>
      <c r="CV123" s="1064"/>
      <c r="CW123" s="1064"/>
      <c r="CX123" s="1064"/>
      <c r="CY123" s="1064"/>
      <c r="CZ123" s="1064"/>
      <c r="DA123" s="1064"/>
      <c r="DB123" s="1064"/>
      <c r="DC123" s="1064"/>
      <c r="DD123" s="1064"/>
      <c r="DE123" s="1064"/>
      <c r="DF123" s="1065"/>
      <c r="DG123" s="1002" t="s">
        <v>122</v>
      </c>
      <c r="DH123" s="1003"/>
      <c r="DI123" s="1003"/>
      <c r="DJ123" s="1003"/>
      <c r="DK123" s="1004"/>
      <c r="DL123" s="1005" t="s">
        <v>122</v>
      </c>
      <c r="DM123" s="1003"/>
      <c r="DN123" s="1003"/>
      <c r="DO123" s="1003"/>
      <c r="DP123" s="1004"/>
      <c r="DQ123" s="1005" t="s">
        <v>122</v>
      </c>
      <c r="DR123" s="1003"/>
      <c r="DS123" s="1003"/>
      <c r="DT123" s="1003"/>
      <c r="DU123" s="1004"/>
      <c r="DV123" s="1006" t="s">
        <v>122</v>
      </c>
      <c r="DW123" s="1007"/>
      <c r="DX123" s="1007"/>
      <c r="DY123" s="1007"/>
      <c r="DZ123" s="1008"/>
    </row>
    <row r="124" spans="1:130" s="230" customFormat="1" ht="26.25" customHeight="1" thickBot="1" x14ac:dyDescent="0.25">
      <c r="A124" s="1101"/>
      <c r="B124" s="993"/>
      <c r="C124" s="966" t="s">
        <v>440</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2" t="s">
        <v>122</v>
      </c>
      <c r="AB124" s="1003"/>
      <c r="AC124" s="1003"/>
      <c r="AD124" s="1003"/>
      <c r="AE124" s="1004"/>
      <c r="AF124" s="1005" t="s">
        <v>122</v>
      </c>
      <c r="AG124" s="1003"/>
      <c r="AH124" s="1003"/>
      <c r="AI124" s="1003"/>
      <c r="AJ124" s="1004"/>
      <c r="AK124" s="1005" t="s">
        <v>122</v>
      </c>
      <c r="AL124" s="1003"/>
      <c r="AM124" s="1003"/>
      <c r="AN124" s="1003"/>
      <c r="AO124" s="1004"/>
      <c r="AP124" s="1006" t="s">
        <v>122</v>
      </c>
      <c r="AQ124" s="1007"/>
      <c r="AR124" s="1007"/>
      <c r="AS124" s="1007"/>
      <c r="AT124" s="1008"/>
      <c r="AU124" s="1103" t="s">
        <v>452</v>
      </c>
      <c r="AV124" s="1104"/>
      <c r="AW124" s="1104"/>
      <c r="AX124" s="1104"/>
      <c r="AY124" s="1104"/>
      <c r="AZ124" s="1104"/>
      <c r="BA124" s="1104"/>
      <c r="BB124" s="1104"/>
      <c r="BC124" s="1104"/>
      <c r="BD124" s="1104"/>
      <c r="BE124" s="1104"/>
      <c r="BF124" s="1104"/>
      <c r="BG124" s="1104"/>
      <c r="BH124" s="1104"/>
      <c r="BI124" s="1104"/>
      <c r="BJ124" s="1104"/>
      <c r="BK124" s="1104"/>
      <c r="BL124" s="1104"/>
      <c r="BM124" s="1104"/>
      <c r="BN124" s="1104"/>
      <c r="BO124" s="1104"/>
      <c r="BP124" s="1105"/>
      <c r="BQ124" s="1106">
        <v>32.9</v>
      </c>
      <c r="BR124" s="1071"/>
      <c r="BS124" s="1071"/>
      <c r="BT124" s="1071"/>
      <c r="BU124" s="1071"/>
      <c r="BV124" s="1071">
        <v>26.6</v>
      </c>
      <c r="BW124" s="1071"/>
      <c r="BX124" s="1071"/>
      <c r="BY124" s="1071"/>
      <c r="BZ124" s="1071"/>
      <c r="CA124" s="1071">
        <v>23.5</v>
      </c>
      <c r="CB124" s="1071"/>
      <c r="CC124" s="1071"/>
      <c r="CD124" s="1071"/>
      <c r="CE124" s="1071"/>
      <c r="CF124" s="1072"/>
      <c r="CG124" s="1073"/>
      <c r="CH124" s="1073"/>
      <c r="CI124" s="1073"/>
      <c r="CJ124" s="1074"/>
      <c r="CK124" s="1056"/>
      <c r="CL124" s="1056"/>
      <c r="CM124" s="1056"/>
      <c r="CN124" s="1056"/>
      <c r="CO124" s="1057"/>
      <c r="CP124" s="1063" t="s">
        <v>453</v>
      </c>
      <c r="CQ124" s="1064"/>
      <c r="CR124" s="1064"/>
      <c r="CS124" s="1064"/>
      <c r="CT124" s="1064"/>
      <c r="CU124" s="1064"/>
      <c r="CV124" s="1064"/>
      <c r="CW124" s="1064"/>
      <c r="CX124" s="1064"/>
      <c r="CY124" s="1064"/>
      <c r="CZ124" s="1064"/>
      <c r="DA124" s="1064"/>
      <c r="DB124" s="1064"/>
      <c r="DC124" s="1064"/>
      <c r="DD124" s="1064"/>
      <c r="DE124" s="1064"/>
      <c r="DF124" s="1065"/>
      <c r="DG124" s="1048" t="s">
        <v>122</v>
      </c>
      <c r="DH124" s="1030"/>
      <c r="DI124" s="1030"/>
      <c r="DJ124" s="1030"/>
      <c r="DK124" s="1031"/>
      <c r="DL124" s="1029" t="s">
        <v>122</v>
      </c>
      <c r="DM124" s="1030"/>
      <c r="DN124" s="1030"/>
      <c r="DO124" s="1030"/>
      <c r="DP124" s="1031"/>
      <c r="DQ124" s="1029" t="s">
        <v>122</v>
      </c>
      <c r="DR124" s="1030"/>
      <c r="DS124" s="1030"/>
      <c r="DT124" s="1030"/>
      <c r="DU124" s="1031"/>
      <c r="DV124" s="1032" t="s">
        <v>122</v>
      </c>
      <c r="DW124" s="1033"/>
      <c r="DX124" s="1033"/>
      <c r="DY124" s="1033"/>
      <c r="DZ124" s="1034"/>
    </row>
    <row r="125" spans="1:130" s="230" customFormat="1" ht="26.25" customHeight="1" x14ac:dyDescent="0.2">
      <c r="A125" s="1101"/>
      <c r="B125" s="993"/>
      <c r="C125" s="966" t="s">
        <v>442</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2" t="s">
        <v>122</v>
      </c>
      <c r="AB125" s="1003"/>
      <c r="AC125" s="1003"/>
      <c r="AD125" s="1003"/>
      <c r="AE125" s="1004"/>
      <c r="AF125" s="1005" t="s">
        <v>122</v>
      </c>
      <c r="AG125" s="1003"/>
      <c r="AH125" s="1003"/>
      <c r="AI125" s="1003"/>
      <c r="AJ125" s="1004"/>
      <c r="AK125" s="1005" t="s">
        <v>122</v>
      </c>
      <c r="AL125" s="1003"/>
      <c r="AM125" s="1003"/>
      <c r="AN125" s="1003"/>
      <c r="AO125" s="1004"/>
      <c r="AP125" s="1006" t="s">
        <v>122</v>
      </c>
      <c r="AQ125" s="1007"/>
      <c r="AR125" s="1007"/>
      <c r="AS125" s="1007"/>
      <c r="AT125" s="100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6" t="s">
        <v>454</v>
      </c>
      <c r="CL125" s="1051"/>
      <c r="CM125" s="1051"/>
      <c r="CN125" s="1051"/>
      <c r="CO125" s="1052"/>
      <c r="CP125" s="973" t="s">
        <v>455</v>
      </c>
      <c r="CQ125" s="941"/>
      <c r="CR125" s="941"/>
      <c r="CS125" s="941"/>
      <c r="CT125" s="941"/>
      <c r="CU125" s="941"/>
      <c r="CV125" s="941"/>
      <c r="CW125" s="941"/>
      <c r="CX125" s="941"/>
      <c r="CY125" s="941"/>
      <c r="CZ125" s="941"/>
      <c r="DA125" s="941"/>
      <c r="DB125" s="941"/>
      <c r="DC125" s="941"/>
      <c r="DD125" s="941"/>
      <c r="DE125" s="941"/>
      <c r="DF125" s="942"/>
      <c r="DG125" s="974" t="s">
        <v>122</v>
      </c>
      <c r="DH125" s="975"/>
      <c r="DI125" s="975"/>
      <c r="DJ125" s="975"/>
      <c r="DK125" s="975"/>
      <c r="DL125" s="975" t="s">
        <v>122</v>
      </c>
      <c r="DM125" s="975"/>
      <c r="DN125" s="975"/>
      <c r="DO125" s="975"/>
      <c r="DP125" s="975"/>
      <c r="DQ125" s="975" t="s">
        <v>122</v>
      </c>
      <c r="DR125" s="975"/>
      <c r="DS125" s="975"/>
      <c r="DT125" s="975"/>
      <c r="DU125" s="975"/>
      <c r="DV125" s="976" t="s">
        <v>122</v>
      </c>
      <c r="DW125" s="976"/>
      <c r="DX125" s="976"/>
      <c r="DY125" s="976"/>
      <c r="DZ125" s="977"/>
    </row>
    <row r="126" spans="1:130" s="230" customFormat="1" ht="26.25" customHeight="1" thickBot="1" x14ac:dyDescent="0.25">
      <c r="A126" s="1101"/>
      <c r="B126" s="993"/>
      <c r="C126" s="966" t="s">
        <v>444</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2" t="s">
        <v>122</v>
      </c>
      <c r="AB126" s="1003"/>
      <c r="AC126" s="1003"/>
      <c r="AD126" s="1003"/>
      <c r="AE126" s="1004"/>
      <c r="AF126" s="1005" t="s">
        <v>122</v>
      </c>
      <c r="AG126" s="1003"/>
      <c r="AH126" s="1003"/>
      <c r="AI126" s="1003"/>
      <c r="AJ126" s="1004"/>
      <c r="AK126" s="1005" t="s">
        <v>122</v>
      </c>
      <c r="AL126" s="1003"/>
      <c r="AM126" s="1003"/>
      <c r="AN126" s="1003"/>
      <c r="AO126" s="1004"/>
      <c r="AP126" s="1006" t="s">
        <v>122</v>
      </c>
      <c r="AQ126" s="1007"/>
      <c r="AR126" s="1007"/>
      <c r="AS126" s="1007"/>
      <c r="AT126" s="100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7"/>
      <c r="CL126" s="1054"/>
      <c r="CM126" s="1054"/>
      <c r="CN126" s="1054"/>
      <c r="CO126" s="1055"/>
      <c r="CP126" s="966" t="s">
        <v>456</v>
      </c>
      <c r="CQ126" s="967"/>
      <c r="CR126" s="967"/>
      <c r="CS126" s="967"/>
      <c r="CT126" s="967"/>
      <c r="CU126" s="967"/>
      <c r="CV126" s="967"/>
      <c r="CW126" s="967"/>
      <c r="CX126" s="967"/>
      <c r="CY126" s="967"/>
      <c r="CZ126" s="967"/>
      <c r="DA126" s="967"/>
      <c r="DB126" s="967"/>
      <c r="DC126" s="967"/>
      <c r="DD126" s="967"/>
      <c r="DE126" s="967"/>
      <c r="DF126" s="968"/>
      <c r="DG126" s="969">
        <v>54066</v>
      </c>
      <c r="DH126" s="970"/>
      <c r="DI126" s="970"/>
      <c r="DJ126" s="970"/>
      <c r="DK126" s="970"/>
      <c r="DL126" s="970">
        <v>41549</v>
      </c>
      <c r="DM126" s="970"/>
      <c r="DN126" s="970"/>
      <c r="DO126" s="970"/>
      <c r="DP126" s="970"/>
      <c r="DQ126" s="970">
        <v>40758</v>
      </c>
      <c r="DR126" s="970"/>
      <c r="DS126" s="970"/>
      <c r="DT126" s="970"/>
      <c r="DU126" s="970"/>
      <c r="DV126" s="971">
        <v>0.7</v>
      </c>
      <c r="DW126" s="971"/>
      <c r="DX126" s="971"/>
      <c r="DY126" s="971"/>
      <c r="DZ126" s="972"/>
    </row>
    <row r="127" spans="1:130" s="230" customFormat="1" ht="26.25" customHeight="1" x14ac:dyDescent="0.2">
      <c r="A127" s="1102"/>
      <c r="B127" s="995"/>
      <c r="C127" s="1017" t="s">
        <v>457</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1002" t="s">
        <v>122</v>
      </c>
      <c r="AB127" s="1003"/>
      <c r="AC127" s="1003"/>
      <c r="AD127" s="1003"/>
      <c r="AE127" s="1004"/>
      <c r="AF127" s="1005" t="s">
        <v>122</v>
      </c>
      <c r="AG127" s="1003"/>
      <c r="AH127" s="1003"/>
      <c r="AI127" s="1003"/>
      <c r="AJ127" s="1004"/>
      <c r="AK127" s="1005" t="s">
        <v>122</v>
      </c>
      <c r="AL127" s="1003"/>
      <c r="AM127" s="1003"/>
      <c r="AN127" s="1003"/>
      <c r="AO127" s="1004"/>
      <c r="AP127" s="1006" t="s">
        <v>122</v>
      </c>
      <c r="AQ127" s="1007"/>
      <c r="AR127" s="1007"/>
      <c r="AS127" s="1007"/>
      <c r="AT127" s="1008"/>
      <c r="AU127" s="232"/>
      <c r="AV127" s="232"/>
      <c r="AW127" s="232"/>
      <c r="AX127" s="1075" t="s">
        <v>458</v>
      </c>
      <c r="AY127" s="1076"/>
      <c r="AZ127" s="1076"/>
      <c r="BA127" s="1076"/>
      <c r="BB127" s="1076"/>
      <c r="BC127" s="1076"/>
      <c r="BD127" s="1076"/>
      <c r="BE127" s="1077"/>
      <c r="BF127" s="1078" t="s">
        <v>459</v>
      </c>
      <c r="BG127" s="1076"/>
      <c r="BH127" s="1076"/>
      <c r="BI127" s="1076"/>
      <c r="BJ127" s="1076"/>
      <c r="BK127" s="1076"/>
      <c r="BL127" s="1077"/>
      <c r="BM127" s="1078" t="s">
        <v>460</v>
      </c>
      <c r="BN127" s="1076"/>
      <c r="BO127" s="1076"/>
      <c r="BP127" s="1076"/>
      <c r="BQ127" s="1076"/>
      <c r="BR127" s="1076"/>
      <c r="BS127" s="1077"/>
      <c r="BT127" s="1078" t="s">
        <v>461</v>
      </c>
      <c r="BU127" s="1076"/>
      <c r="BV127" s="1076"/>
      <c r="BW127" s="1076"/>
      <c r="BX127" s="1076"/>
      <c r="BY127" s="1076"/>
      <c r="BZ127" s="1099"/>
      <c r="CA127" s="232"/>
      <c r="CB127" s="232"/>
      <c r="CC127" s="232"/>
      <c r="CD127" s="255"/>
      <c r="CE127" s="255"/>
      <c r="CF127" s="255"/>
      <c r="CG127" s="232"/>
      <c r="CH127" s="232"/>
      <c r="CI127" s="232"/>
      <c r="CJ127" s="254"/>
      <c r="CK127" s="1067"/>
      <c r="CL127" s="1054"/>
      <c r="CM127" s="1054"/>
      <c r="CN127" s="1054"/>
      <c r="CO127" s="1055"/>
      <c r="CP127" s="966" t="s">
        <v>462</v>
      </c>
      <c r="CQ127" s="967"/>
      <c r="CR127" s="967"/>
      <c r="CS127" s="967"/>
      <c r="CT127" s="967"/>
      <c r="CU127" s="967"/>
      <c r="CV127" s="967"/>
      <c r="CW127" s="967"/>
      <c r="CX127" s="967"/>
      <c r="CY127" s="967"/>
      <c r="CZ127" s="967"/>
      <c r="DA127" s="967"/>
      <c r="DB127" s="967"/>
      <c r="DC127" s="967"/>
      <c r="DD127" s="967"/>
      <c r="DE127" s="967"/>
      <c r="DF127" s="968"/>
      <c r="DG127" s="969" t="s">
        <v>122</v>
      </c>
      <c r="DH127" s="970"/>
      <c r="DI127" s="970"/>
      <c r="DJ127" s="970"/>
      <c r="DK127" s="970"/>
      <c r="DL127" s="970" t="s">
        <v>122</v>
      </c>
      <c r="DM127" s="970"/>
      <c r="DN127" s="970"/>
      <c r="DO127" s="970"/>
      <c r="DP127" s="970"/>
      <c r="DQ127" s="970" t="s">
        <v>122</v>
      </c>
      <c r="DR127" s="970"/>
      <c r="DS127" s="970"/>
      <c r="DT127" s="970"/>
      <c r="DU127" s="970"/>
      <c r="DV127" s="971" t="s">
        <v>122</v>
      </c>
      <c r="DW127" s="971"/>
      <c r="DX127" s="971"/>
      <c r="DY127" s="971"/>
      <c r="DZ127" s="972"/>
    </row>
    <row r="128" spans="1:130" s="230" customFormat="1" ht="26.25" customHeight="1" thickBot="1" x14ac:dyDescent="0.25">
      <c r="A128" s="1085" t="s">
        <v>463</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464</v>
      </c>
      <c r="X128" s="1087"/>
      <c r="Y128" s="1087"/>
      <c r="Z128" s="1088"/>
      <c r="AA128" s="1089">
        <v>69776</v>
      </c>
      <c r="AB128" s="1090"/>
      <c r="AC128" s="1090"/>
      <c r="AD128" s="1090"/>
      <c r="AE128" s="1091"/>
      <c r="AF128" s="1092">
        <v>67177</v>
      </c>
      <c r="AG128" s="1090"/>
      <c r="AH128" s="1090"/>
      <c r="AI128" s="1090"/>
      <c r="AJ128" s="1091"/>
      <c r="AK128" s="1092">
        <v>68270</v>
      </c>
      <c r="AL128" s="1090"/>
      <c r="AM128" s="1090"/>
      <c r="AN128" s="1090"/>
      <c r="AO128" s="1091"/>
      <c r="AP128" s="1093"/>
      <c r="AQ128" s="1094"/>
      <c r="AR128" s="1094"/>
      <c r="AS128" s="1094"/>
      <c r="AT128" s="1095"/>
      <c r="AU128" s="232"/>
      <c r="AV128" s="232"/>
      <c r="AW128" s="232"/>
      <c r="AX128" s="940" t="s">
        <v>465</v>
      </c>
      <c r="AY128" s="941"/>
      <c r="AZ128" s="941"/>
      <c r="BA128" s="941"/>
      <c r="BB128" s="941"/>
      <c r="BC128" s="941"/>
      <c r="BD128" s="941"/>
      <c r="BE128" s="942"/>
      <c r="BF128" s="1096" t="s">
        <v>122</v>
      </c>
      <c r="BG128" s="1097"/>
      <c r="BH128" s="1097"/>
      <c r="BI128" s="1097"/>
      <c r="BJ128" s="1097"/>
      <c r="BK128" s="1097"/>
      <c r="BL128" s="1098"/>
      <c r="BM128" s="1096">
        <v>13.89</v>
      </c>
      <c r="BN128" s="1097"/>
      <c r="BO128" s="1097"/>
      <c r="BP128" s="1097"/>
      <c r="BQ128" s="1097"/>
      <c r="BR128" s="1097"/>
      <c r="BS128" s="1098"/>
      <c r="BT128" s="1096">
        <v>20</v>
      </c>
      <c r="BU128" s="1097"/>
      <c r="BV128" s="1097"/>
      <c r="BW128" s="1097"/>
      <c r="BX128" s="1097"/>
      <c r="BY128" s="1097"/>
      <c r="BZ128" s="1120"/>
      <c r="CA128" s="255"/>
      <c r="CB128" s="255"/>
      <c r="CC128" s="255"/>
      <c r="CD128" s="255"/>
      <c r="CE128" s="255"/>
      <c r="CF128" s="255"/>
      <c r="CG128" s="232"/>
      <c r="CH128" s="232"/>
      <c r="CI128" s="232"/>
      <c r="CJ128" s="254"/>
      <c r="CK128" s="1068"/>
      <c r="CL128" s="1069"/>
      <c r="CM128" s="1069"/>
      <c r="CN128" s="1069"/>
      <c r="CO128" s="1070"/>
      <c r="CP128" s="1079" t="s">
        <v>466</v>
      </c>
      <c r="CQ128" s="762"/>
      <c r="CR128" s="762"/>
      <c r="CS128" s="762"/>
      <c r="CT128" s="762"/>
      <c r="CU128" s="762"/>
      <c r="CV128" s="762"/>
      <c r="CW128" s="762"/>
      <c r="CX128" s="762"/>
      <c r="CY128" s="762"/>
      <c r="CZ128" s="762"/>
      <c r="DA128" s="762"/>
      <c r="DB128" s="762"/>
      <c r="DC128" s="762"/>
      <c r="DD128" s="762"/>
      <c r="DE128" s="762"/>
      <c r="DF128" s="1080"/>
      <c r="DG128" s="1081">
        <v>12119</v>
      </c>
      <c r="DH128" s="1082"/>
      <c r="DI128" s="1082"/>
      <c r="DJ128" s="1082"/>
      <c r="DK128" s="1082"/>
      <c r="DL128" s="1082" t="s">
        <v>122</v>
      </c>
      <c r="DM128" s="1082"/>
      <c r="DN128" s="1082"/>
      <c r="DO128" s="1082"/>
      <c r="DP128" s="1082"/>
      <c r="DQ128" s="1082" t="s">
        <v>122</v>
      </c>
      <c r="DR128" s="1082"/>
      <c r="DS128" s="1082"/>
      <c r="DT128" s="1082"/>
      <c r="DU128" s="1082"/>
      <c r="DV128" s="1083" t="s">
        <v>122</v>
      </c>
      <c r="DW128" s="1083"/>
      <c r="DX128" s="1083"/>
      <c r="DY128" s="1083"/>
      <c r="DZ128" s="1084"/>
    </row>
    <row r="129" spans="1:131" s="230" customFormat="1" ht="26.25" customHeight="1" x14ac:dyDescent="0.2">
      <c r="A129" s="978" t="s">
        <v>102</v>
      </c>
      <c r="B129" s="979"/>
      <c r="C129" s="979"/>
      <c r="D129" s="979"/>
      <c r="E129" s="979"/>
      <c r="F129" s="979"/>
      <c r="G129" s="979"/>
      <c r="H129" s="979"/>
      <c r="I129" s="979"/>
      <c r="J129" s="979"/>
      <c r="K129" s="979"/>
      <c r="L129" s="979"/>
      <c r="M129" s="979"/>
      <c r="N129" s="979"/>
      <c r="O129" s="979"/>
      <c r="P129" s="979"/>
      <c r="Q129" s="979"/>
      <c r="R129" s="979"/>
      <c r="S129" s="979"/>
      <c r="T129" s="979"/>
      <c r="U129" s="979"/>
      <c r="V129" s="979"/>
      <c r="W129" s="1114" t="s">
        <v>467</v>
      </c>
      <c r="X129" s="1115"/>
      <c r="Y129" s="1115"/>
      <c r="Z129" s="1116"/>
      <c r="AA129" s="1002">
        <v>7652559</v>
      </c>
      <c r="AB129" s="1003"/>
      <c r="AC129" s="1003"/>
      <c r="AD129" s="1003"/>
      <c r="AE129" s="1004"/>
      <c r="AF129" s="1005">
        <v>7404385</v>
      </c>
      <c r="AG129" s="1003"/>
      <c r="AH129" s="1003"/>
      <c r="AI129" s="1003"/>
      <c r="AJ129" s="1004"/>
      <c r="AK129" s="1005">
        <v>7486483</v>
      </c>
      <c r="AL129" s="1003"/>
      <c r="AM129" s="1003"/>
      <c r="AN129" s="1003"/>
      <c r="AO129" s="1004"/>
      <c r="AP129" s="1117"/>
      <c r="AQ129" s="1118"/>
      <c r="AR129" s="1118"/>
      <c r="AS129" s="1118"/>
      <c r="AT129" s="1119"/>
      <c r="AU129" s="233"/>
      <c r="AV129" s="233"/>
      <c r="AW129" s="233"/>
      <c r="AX129" s="1109" t="s">
        <v>468</v>
      </c>
      <c r="AY129" s="967"/>
      <c r="AZ129" s="967"/>
      <c r="BA129" s="967"/>
      <c r="BB129" s="967"/>
      <c r="BC129" s="967"/>
      <c r="BD129" s="967"/>
      <c r="BE129" s="968"/>
      <c r="BF129" s="1110" t="s">
        <v>122</v>
      </c>
      <c r="BG129" s="1111"/>
      <c r="BH129" s="1111"/>
      <c r="BI129" s="1111"/>
      <c r="BJ129" s="1111"/>
      <c r="BK129" s="1111"/>
      <c r="BL129" s="1112"/>
      <c r="BM129" s="1110">
        <v>18.89</v>
      </c>
      <c r="BN129" s="1111"/>
      <c r="BO129" s="1111"/>
      <c r="BP129" s="1111"/>
      <c r="BQ129" s="1111"/>
      <c r="BR129" s="1111"/>
      <c r="BS129" s="1112"/>
      <c r="BT129" s="1110">
        <v>30</v>
      </c>
      <c r="BU129" s="1111"/>
      <c r="BV129" s="1111"/>
      <c r="BW129" s="1111"/>
      <c r="BX129" s="1111"/>
      <c r="BY129" s="1111"/>
      <c r="BZ129" s="111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8" t="s">
        <v>469</v>
      </c>
      <c r="B130" s="979"/>
      <c r="C130" s="979"/>
      <c r="D130" s="979"/>
      <c r="E130" s="979"/>
      <c r="F130" s="979"/>
      <c r="G130" s="979"/>
      <c r="H130" s="979"/>
      <c r="I130" s="979"/>
      <c r="J130" s="979"/>
      <c r="K130" s="979"/>
      <c r="L130" s="979"/>
      <c r="M130" s="979"/>
      <c r="N130" s="979"/>
      <c r="O130" s="979"/>
      <c r="P130" s="979"/>
      <c r="Q130" s="979"/>
      <c r="R130" s="979"/>
      <c r="S130" s="979"/>
      <c r="T130" s="979"/>
      <c r="U130" s="979"/>
      <c r="V130" s="979"/>
      <c r="W130" s="1114" t="s">
        <v>470</v>
      </c>
      <c r="X130" s="1115"/>
      <c r="Y130" s="1115"/>
      <c r="Z130" s="1116"/>
      <c r="AA130" s="1002">
        <v>1547763</v>
      </c>
      <c r="AB130" s="1003"/>
      <c r="AC130" s="1003"/>
      <c r="AD130" s="1003"/>
      <c r="AE130" s="1004"/>
      <c r="AF130" s="1005">
        <v>1501315</v>
      </c>
      <c r="AG130" s="1003"/>
      <c r="AH130" s="1003"/>
      <c r="AI130" s="1003"/>
      <c r="AJ130" s="1004"/>
      <c r="AK130" s="1005">
        <v>1512796</v>
      </c>
      <c r="AL130" s="1003"/>
      <c r="AM130" s="1003"/>
      <c r="AN130" s="1003"/>
      <c r="AO130" s="1004"/>
      <c r="AP130" s="1117"/>
      <c r="AQ130" s="1118"/>
      <c r="AR130" s="1118"/>
      <c r="AS130" s="1118"/>
      <c r="AT130" s="1119"/>
      <c r="AU130" s="233"/>
      <c r="AV130" s="233"/>
      <c r="AW130" s="233"/>
      <c r="AX130" s="1109" t="s">
        <v>471</v>
      </c>
      <c r="AY130" s="967"/>
      <c r="AZ130" s="967"/>
      <c r="BA130" s="967"/>
      <c r="BB130" s="967"/>
      <c r="BC130" s="967"/>
      <c r="BD130" s="967"/>
      <c r="BE130" s="968"/>
      <c r="BF130" s="1145">
        <v>10.8</v>
      </c>
      <c r="BG130" s="1146"/>
      <c r="BH130" s="1146"/>
      <c r="BI130" s="1146"/>
      <c r="BJ130" s="1146"/>
      <c r="BK130" s="1146"/>
      <c r="BL130" s="1147"/>
      <c r="BM130" s="1145">
        <v>25</v>
      </c>
      <c r="BN130" s="1146"/>
      <c r="BO130" s="1146"/>
      <c r="BP130" s="1146"/>
      <c r="BQ130" s="1146"/>
      <c r="BR130" s="1146"/>
      <c r="BS130" s="1147"/>
      <c r="BT130" s="1145">
        <v>35</v>
      </c>
      <c r="BU130" s="1146"/>
      <c r="BV130" s="1146"/>
      <c r="BW130" s="1146"/>
      <c r="BX130" s="1146"/>
      <c r="BY130" s="1146"/>
      <c r="BZ130" s="114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9"/>
      <c r="B131" s="1150"/>
      <c r="C131" s="1150"/>
      <c r="D131" s="1150"/>
      <c r="E131" s="1150"/>
      <c r="F131" s="1150"/>
      <c r="G131" s="1150"/>
      <c r="H131" s="1150"/>
      <c r="I131" s="1150"/>
      <c r="J131" s="1150"/>
      <c r="K131" s="1150"/>
      <c r="L131" s="1150"/>
      <c r="M131" s="1150"/>
      <c r="N131" s="1150"/>
      <c r="O131" s="1150"/>
      <c r="P131" s="1150"/>
      <c r="Q131" s="1150"/>
      <c r="R131" s="1150"/>
      <c r="S131" s="1150"/>
      <c r="T131" s="1150"/>
      <c r="U131" s="1150"/>
      <c r="V131" s="1150"/>
      <c r="W131" s="1151" t="s">
        <v>472</v>
      </c>
      <c r="X131" s="1152"/>
      <c r="Y131" s="1152"/>
      <c r="Z131" s="1153"/>
      <c r="AA131" s="1048">
        <v>6104796</v>
      </c>
      <c r="AB131" s="1030"/>
      <c r="AC131" s="1030"/>
      <c r="AD131" s="1030"/>
      <c r="AE131" s="1031"/>
      <c r="AF131" s="1029">
        <v>5903070</v>
      </c>
      <c r="AG131" s="1030"/>
      <c r="AH131" s="1030"/>
      <c r="AI131" s="1030"/>
      <c r="AJ131" s="1031"/>
      <c r="AK131" s="1029">
        <v>5973687</v>
      </c>
      <c r="AL131" s="1030"/>
      <c r="AM131" s="1030"/>
      <c r="AN131" s="1030"/>
      <c r="AO131" s="1031"/>
      <c r="AP131" s="1154"/>
      <c r="AQ131" s="1155"/>
      <c r="AR131" s="1155"/>
      <c r="AS131" s="1155"/>
      <c r="AT131" s="1156"/>
      <c r="AU131" s="233"/>
      <c r="AV131" s="233"/>
      <c r="AW131" s="233"/>
      <c r="AX131" s="1127" t="s">
        <v>473</v>
      </c>
      <c r="AY131" s="762"/>
      <c r="AZ131" s="762"/>
      <c r="BA131" s="762"/>
      <c r="BB131" s="762"/>
      <c r="BC131" s="762"/>
      <c r="BD131" s="762"/>
      <c r="BE131" s="1080"/>
      <c r="BF131" s="1128">
        <v>23.5</v>
      </c>
      <c r="BG131" s="1129"/>
      <c r="BH131" s="1129"/>
      <c r="BI131" s="1129"/>
      <c r="BJ131" s="1129"/>
      <c r="BK131" s="1129"/>
      <c r="BL131" s="1130"/>
      <c r="BM131" s="1128">
        <v>350</v>
      </c>
      <c r="BN131" s="1129"/>
      <c r="BO131" s="1129"/>
      <c r="BP131" s="1129"/>
      <c r="BQ131" s="1129"/>
      <c r="BR131" s="1129"/>
      <c r="BS131" s="1130"/>
      <c r="BT131" s="1131"/>
      <c r="BU131" s="1132"/>
      <c r="BV131" s="1132"/>
      <c r="BW131" s="1132"/>
      <c r="BX131" s="1132"/>
      <c r="BY131" s="1132"/>
      <c r="BZ131" s="113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34" t="s">
        <v>474</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475</v>
      </c>
      <c r="W132" s="1138"/>
      <c r="X132" s="1138"/>
      <c r="Y132" s="1138"/>
      <c r="Z132" s="1139"/>
      <c r="AA132" s="1140">
        <v>10.23575563</v>
      </c>
      <c r="AB132" s="1141"/>
      <c r="AC132" s="1141"/>
      <c r="AD132" s="1141"/>
      <c r="AE132" s="1142"/>
      <c r="AF132" s="1143">
        <v>11.232409580000001</v>
      </c>
      <c r="AG132" s="1141"/>
      <c r="AH132" s="1141"/>
      <c r="AI132" s="1141"/>
      <c r="AJ132" s="1142"/>
      <c r="AK132" s="1143">
        <v>11.075404519999999</v>
      </c>
      <c r="AL132" s="1141"/>
      <c r="AM132" s="1141"/>
      <c r="AN132" s="1141"/>
      <c r="AO132" s="1142"/>
      <c r="AP132" s="1045"/>
      <c r="AQ132" s="1046"/>
      <c r="AR132" s="1046"/>
      <c r="AS132" s="1046"/>
      <c r="AT132" s="114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476</v>
      </c>
      <c r="W133" s="1121"/>
      <c r="X133" s="1121"/>
      <c r="Y133" s="1121"/>
      <c r="Z133" s="1122"/>
      <c r="AA133" s="1123">
        <v>11</v>
      </c>
      <c r="AB133" s="1124"/>
      <c r="AC133" s="1124"/>
      <c r="AD133" s="1124"/>
      <c r="AE133" s="1125"/>
      <c r="AF133" s="1123">
        <v>10.8</v>
      </c>
      <c r="AG133" s="1124"/>
      <c r="AH133" s="1124"/>
      <c r="AI133" s="1124"/>
      <c r="AJ133" s="1125"/>
      <c r="AK133" s="1123">
        <v>10.8</v>
      </c>
      <c r="AL133" s="1124"/>
      <c r="AM133" s="1124"/>
      <c r="AN133" s="1124"/>
      <c r="AO133" s="1125"/>
      <c r="AP133" s="1072"/>
      <c r="AQ133" s="1073"/>
      <c r="AR133" s="1073"/>
      <c r="AS133" s="1073"/>
      <c r="AT133" s="112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0p6V0dBRrotb3cTO49ySNMkXrTaQ3ydGIjd1/CJ0oeqPpUg0fqJoI6t0+Lc8GQSXWP7CZSJxNCOcBYbSkjKmg==" saltValue="0MQTQ/9c/s9Xt8K/OJX/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oqf1bQ9bpBX/HIn53EIIOl4UFhjdIES1FzLUYdoZibQu1/TrC4iHfE11KNaYJ9d+LBACGXq+GBIPKhBQGPojA==" saltValue="8YMYPPQwAQtuzaMoMA5L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E/7m7lsxlOdueSKhwUS4+XpaX5Xo1uWAMfqG2tijyDMhZIP/P+JK5BWoNEBKkNQmZyiIFq5yoQOUhOFSEuNSA==" saltValue="JeU+g1Vpeay044itbNlk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0" t="s">
        <v>485</v>
      </c>
      <c r="AL9" s="1161"/>
      <c r="AM9" s="1161"/>
      <c r="AN9" s="1162"/>
      <c r="AO9" s="281">
        <v>1928057</v>
      </c>
      <c r="AP9" s="281">
        <v>99114</v>
      </c>
      <c r="AQ9" s="282">
        <v>78624</v>
      </c>
      <c r="AR9" s="283">
        <v>26.1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0" t="s">
        <v>486</v>
      </c>
      <c r="AL10" s="1161"/>
      <c r="AM10" s="1161"/>
      <c r="AN10" s="1162"/>
      <c r="AO10" s="284">
        <v>292698</v>
      </c>
      <c r="AP10" s="284">
        <v>15046</v>
      </c>
      <c r="AQ10" s="285">
        <v>8393</v>
      </c>
      <c r="AR10" s="286">
        <v>79.3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0" t="s">
        <v>487</v>
      </c>
      <c r="AL11" s="1161"/>
      <c r="AM11" s="1161"/>
      <c r="AN11" s="1162"/>
      <c r="AO11" s="284">
        <v>5706</v>
      </c>
      <c r="AP11" s="284">
        <v>293</v>
      </c>
      <c r="AQ11" s="285">
        <v>566</v>
      </c>
      <c r="AR11" s="286">
        <v>-48.2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0" t="s">
        <v>488</v>
      </c>
      <c r="AL12" s="1161"/>
      <c r="AM12" s="1161"/>
      <c r="AN12" s="1162"/>
      <c r="AO12" s="284" t="s">
        <v>489</v>
      </c>
      <c r="AP12" s="284" t="s">
        <v>489</v>
      </c>
      <c r="AQ12" s="285">
        <v>4</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0" t="s">
        <v>490</v>
      </c>
      <c r="AL13" s="1161"/>
      <c r="AM13" s="1161"/>
      <c r="AN13" s="1162"/>
      <c r="AO13" s="284">
        <v>109868</v>
      </c>
      <c r="AP13" s="284">
        <v>5648</v>
      </c>
      <c r="AQ13" s="285">
        <v>2520</v>
      </c>
      <c r="AR13" s="286">
        <v>124.1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0" t="s">
        <v>491</v>
      </c>
      <c r="AL14" s="1161"/>
      <c r="AM14" s="1161"/>
      <c r="AN14" s="1162"/>
      <c r="AO14" s="284">
        <v>31421</v>
      </c>
      <c r="AP14" s="284">
        <v>1615</v>
      </c>
      <c r="AQ14" s="285">
        <v>1291</v>
      </c>
      <c r="AR14" s="286">
        <v>25.1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3" t="s">
        <v>492</v>
      </c>
      <c r="AL15" s="1164"/>
      <c r="AM15" s="1164"/>
      <c r="AN15" s="1165"/>
      <c r="AO15" s="284">
        <v>-146917</v>
      </c>
      <c r="AP15" s="284">
        <v>-7552</v>
      </c>
      <c r="AQ15" s="285">
        <v>-4844</v>
      </c>
      <c r="AR15" s="286">
        <v>55.9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3" t="s">
        <v>177</v>
      </c>
      <c r="AL16" s="1164"/>
      <c r="AM16" s="1164"/>
      <c r="AN16" s="1165"/>
      <c r="AO16" s="284">
        <v>2220833</v>
      </c>
      <c r="AP16" s="284">
        <v>114164</v>
      </c>
      <c r="AQ16" s="285">
        <v>86555</v>
      </c>
      <c r="AR16" s="286">
        <v>31.9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6" t="s">
        <v>497</v>
      </c>
      <c r="AL21" s="1167"/>
      <c r="AM21" s="1167"/>
      <c r="AN21" s="1168"/>
      <c r="AO21" s="297">
        <v>9.56</v>
      </c>
      <c r="AP21" s="298">
        <v>7.95</v>
      </c>
      <c r="AQ21" s="299">
        <v>1.61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6" t="s">
        <v>498</v>
      </c>
      <c r="AL22" s="1167"/>
      <c r="AM22" s="1167"/>
      <c r="AN22" s="1168"/>
      <c r="AO22" s="302">
        <v>95.9</v>
      </c>
      <c r="AP22" s="303">
        <v>97.2</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7" t="s">
        <v>499</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4" t="s">
        <v>502</v>
      </c>
      <c r="AL32" s="1175"/>
      <c r="AM32" s="1175"/>
      <c r="AN32" s="1176"/>
      <c r="AO32" s="312">
        <v>1614144</v>
      </c>
      <c r="AP32" s="312">
        <v>82977</v>
      </c>
      <c r="AQ32" s="313">
        <v>34484</v>
      </c>
      <c r="AR32" s="314">
        <v>140.6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4" t="s">
        <v>503</v>
      </c>
      <c r="AL33" s="1175"/>
      <c r="AM33" s="1175"/>
      <c r="AN33" s="1176"/>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4" t="s">
        <v>504</v>
      </c>
      <c r="AL34" s="1175"/>
      <c r="AM34" s="1175"/>
      <c r="AN34" s="1176"/>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4" t="s">
        <v>505</v>
      </c>
      <c r="AL35" s="1175"/>
      <c r="AM35" s="1175"/>
      <c r="AN35" s="1176"/>
      <c r="AO35" s="312">
        <v>625884</v>
      </c>
      <c r="AP35" s="312">
        <v>32174</v>
      </c>
      <c r="AQ35" s="313">
        <v>11558</v>
      </c>
      <c r="AR35" s="314">
        <v>178.4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4" t="s">
        <v>506</v>
      </c>
      <c r="AL36" s="1175"/>
      <c r="AM36" s="1175"/>
      <c r="AN36" s="1176"/>
      <c r="AO36" s="312">
        <v>2648</v>
      </c>
      <c r="AP36" s="312">
        <v>136</v>
      </c>
      <c r="AQ36" s="313">
        <v>3181</v>
      </c>
      <c r="AR36" s="314">
        <v>-95.7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4" t="s">
        <v>507</v>
      </c>
      <c r="AL37" s="1175"/>
      <c r="AM37" s="1175"/>
      <c r="AN37" s="1176"/>
      <c r="AO37" s="312" t="s">
        <v>489</v>
      </c>
      <c r="AP37" s="312" t="s">
        <v>489</v>
      </c>
      <c r="AQ37" s="313">
        <v>154</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7" t="s">
        <v>508</v>
      </c>
      <c r="AL38" s="1178"/>
      <c r="AM38" s="1178"/>
      <c r="AN38" s="1179"/>
      <c r="AO38" s="315" t="s">
        <v>489</v>
      </c>
      <c r="AP38" s="315" t="s">
        <v>489</v>
      </c>
      <c r="AQ38" s="316">
        <v>1</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7" t="s">
        <v>509</v>
      </c>
      <c r="AL39" s="1178"/>
      <c r="AM39" s="1178"/>
      <c r="AN39" s="1179"/>
      <c r="AO39" s="312">
        <v>-68270</v>
      </c>
      <c r="AP39" s="312">
        <v>-3509</v>
      </c>
      <c r="AQ39" s="313">
        <v>-2572</v>
      </c>
      <c r="AR39" s="314">
        <v>36.4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4" t="s">
        <v>510</v>
      </c>
      <c r="AL40" s="1175"/>
      <c r="AM40" s="1175"/>
      <c r="AN40" s="1176"/>
      <c r="AO40" s="312">
        <v>-1512796</v>
      </c>
      <c r="AP40" s="312">
        <v>-77767</v>
      </c>
      <c r="AQ40" s="313">
        <v>-30360</v>
      </c>
      <c r="AR40" s="314">
        <v>156.1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0" t="s">
        <v>287</v>
      </c>
      <c r="AL41" s="1181"/>
      <c r="AM41" s="1181"/>
      <c r="AN41" s="1182"/>
      <c r="AO41" s="312">
        <v>661610</v>
      </c>
      <c r="AP41" s="312">
        <v>34011</v>
      </c>
      <c r="AQ41" s="313">
        <v>16445</v>
      </c>
      <c r="AR41" s="314">
        <v>106.8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9" t="s">
        <v>480</v>
      </c>
      <c r="AN49" s="1171" t="s">
        <v>513</v>
      </c>
      <c r="AO49" s="1172"/>
      <c r="AP49" s="1172"/>
      <c r="AQ49" s="1172"/>
      <c r="AR49" s="117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0"/>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2745603</v>
      </c>
      <c r="AN51" s="334">
        <v>130768</v>
      </c>
      <c r="AO51" s="335">
        <v>10.7</v>
      </c>
      <c r="AP51" s="336">
        <v>59119</v>
      </c>
      <c r="AQ51" s="337">
        <v>9.6999999999999993</v>
      </c>
      <c r="AR51" s="338">
        <v>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1852105</v>
      </c>
      <c r="AN52" s="342">
        <v>88212</v>
      </c>
      <c r="AO52" s="343">
        <v>-11.2</v>
      </c>
      <c r="AP52" s="344">
        <v>29900</v>
      </c>
      <c r="AQ52" s="345">
        <v>-14.7</v>
      </c>
      <c r="AR52" s="346">
        <v>3.5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1229621</v>
      </c>
      <c r="AN53" s="334">
        <v>59529</v>
      </c>
      <c r="AO53" s="335">
        <v>-54.5</v>
      </c>
      <c r="AP53" s="336">
        <v>53895</v>
      </c>
      <c r="AQ53" s="337">
        <v>-8.8000000000000007</v>
      </c>
      <c r="AR53" s="338">
        <v>-45.7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829847</v>
      </c>
      <c r="AN54" s="342">
        <v>40175</v>
      </c>
      <c r="AO54" s="343">
        <v>-54.5</v>
      </c>
      <c r="AP54" s="344">
        <v>31224</v>
      </c>
      <c r="AQ54" s="345">
        <v>4.4000000000000004</v>
      </c>
      <c r="AR54" s="346">
        <v>-58.9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899154</v>
      </c>
      <c r="AN55" s="334">
        <v>44278</v>
      </c>
      <c r="AO55" s="335">
        <v>-25.6</v>
      </c>
      <c r="AP55" s="336">
        <v>56181</v>
      </c>
      <c r="AQ55" s="337">
        <v>4.2</v>
      </c>
      <c r="AR55" s="338">
        <v>-29.8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516601</v>
      </c>
      <c r="AN56" s="342">
        <v>25440</v>
      </c>
      <c r="AO56" s="343">
        <v>-36.700000000000003</v>
      </c>
      <c r="AP56" s="344">
        <v>32039</v>
      </c>
      <c r="AQ56" s="345">
        <v>2.6</v>
      </c>
      <c r="AR56" s="346">
        <v>-39.299999999999997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1433352</v>
      </c>
      <c r="AN57" s="334">
        <v>72039</v>
      </c>
      <c r="AO57" s="335">
        <v>62.7</v>
      </c>
      <c r="AP57" s="336">
        <v>47730</v>
      </c>
      <c r="AQ57" s="337">
        <v>-15</v>
      </c>
      <c r="AR57" s="338">
        <v>77.7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737054</v>
      </c>
      <c r="AN58" s="342">
        <v>37043</v>
      </c>
      <c r="AO58" s="343">
        <v>45.6</v>
      </c>
      <c r="AP58" s="344">
        <v>26378</v>
      </c>
      <c r="AQ58" s="345">
        <v>-17.7</v>
      </c>
      <c r="AR58" s="346">
        <v>63.3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1370864</v>
      </c>
      <c r="AN59" s="334">
        <v>70471</v>
      </c>
      <c r="AO59" s="335">
        <v>-2.2000000000000002</v>
      </c>
      <c r="AP59" s="336">
        <v>61921</v>
      </c>
      <c r="AQ59" s="337">
        <v>29.7</v>
      </c>
      <c r="AR59" s="338">
        <v>-31.9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863896</v>
      </c>
      <c r="AN60" s="342">
        <v>44409</v>
      </c>
      <c r="AO60" s="343">
        <v>19.899999999999999</v>
      </c>
      <c r="AP60" s="344">
        <v>34719</v>
      </c>
      <c r="AQ60" s="345">
        <v>31.6</v>
      </c>
      <c r="AR60" s="346">
        <v>-11.7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1535719</v>
      </c>
      <c r="AN61" s="349">
        <v>75417</v>
      </c>
      <c r="AO61" s="350">
        <v>-1.8</v>
      </c>
      <c r="AP61" s="351">
        <v>55769</v>
      </c>
      <c r="AQ61" s="352">
        <v>4</v>
      </c>
      <c r="AR61" s="338">
        <v>-5.8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959901</v>
      </c>
      <c r="AN62" s="342">
        <v>47056</v>
      </c>
      <c r="AO62" s="343">
        <v>-7.4</v>
      </c>
      <c r="AP62" s="344">
        <v>30852</v>
      </c>
      <c r="AQ62" s="345">
        <v>1.2</v>
      </c>
      <c r="AR62" s="346">
        <v>-8.6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bs+Brbl67rYFiMnEhTIqWUlDVTfnQrMcnh5HWDLTMEGsUpMvE4ABeZOVlqeepwj0LpMVDEFaR4S5p6j6R/RKzQ==" saltValue="5G6Vauo1nvFZQmBTogk7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jQArebrWrDOAFElQv3Lkw9UdKphpMeNCvSZxh1+X5oSAT0JLyHC+75tnLeHuuFjzBzFigUX9eGr7YyWQTsgXaw==" saltValue="a4xpzpj6SvG8sA+/S4BD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5UdWbTDsfbG9OWshEnCrtI8tU5tzvBEw88o4Rp4LP1O9Y5xUAxF4AtTmA9RDXq+IaatoCLZkG3ynulWQdKp7Sw==" saltValue="yjIAPe48TJKnd6mjgjuE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83" t="s">
        <v>3</v>
      </c>
      <c r="D47" s="1183"/>
      <c r="E47" s="1184"/>
      <c r="F47" s="11">
        <v>17.36</v>
      </c>
      <c r="G47" s="12">
        <v>19.91</v>
      </c>
      <c r="H47" s="12">
        <v>24.46</v>
      </c>
      <c r="I47" s="12">
        <v>25.32</v>
      </c>
      <c r="J47" s="13">
        <v>25.1</v>
      </c>
    </row>
    <row r="48" spans="2:10" ht="57.75" customHeight="1" x14ac:dyDescent="0.2">
      <c r="B48" s="14"/>
      <c r="C48" s="1185" t="s">
        <v>4</v>
      </c>
      <c r="D48" s="1185"/>
      <c r="E48" s="1186"/>
      <c r="F48" s="15">
        <v>12.5</v>
      </c>
      <c r="G48" s="16">
        <v>9.23</v>
      </c>
      <c r="H48" s="16">
        <v>10.45</v>
      </c>
      <c r="I48" s="16">
        <v>11.78</v>
      </c>
      <c r="J48" s="17">
        <v>13.03</v>
      </c>
    </row>
    <row r="49" spans="2:10" ht="57.75" customHeight="1" thickBot="1" x14ac:dyDescent="0.25">
      <c r="B49" s="18"/>
      <c r="C49" s="1187" t="s">
        <v>5</v>
      </c>
      <c r="D49" s="1187"/>
      <c r="E49" s="1188"/>
      <c r="F49" s="19">
        <v>3.88</v>
      </c>
      <c r="G49" s="20">
        <v>0.13</v>
      </c>
      <c r="H49" s="20">
        <v>6.8</v>
      </c>
      <c r="I49" s="20">
        <v>1.02</v>
      </c>
      <c r="J49" s="21">
        <v>1.43</v>
      </c>
    </row>
    <row r="50" spans="2:10" ht="13.2" x14ac:dyDescent="0.2"/>
  </sheetData>
  <sheetProtection algorithmName="SHA-512" hashValue="RxgXzLW1dSCWnNb+7P58AWPmp+VggB03C7mPVp2eHSlmoIU7xH7LCRL8u5/yU55UFyrW35XsIp9i03Yt9d7yKg==" saltValue="jgfbMvaeIqlCcQsfg9tH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2025-03-06T05:54:44Z</cp:lastPrinted>
  <dcterms:created xsi:type="dcterms:W3CDTF">2025-02-19T00:54:47Z</dcterms:created>
  <dcterms:modified xsi:type="dcterms:W3CDTF">2025-09-17T08:00:58Z</dcterms:modified>
  <cp:category/>
</cp:coreProperties>
</file>