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NAI31-081\Desktop\【経営比較分析表】2018_064289_47_1718\"/>
    </mc:Choice>
  </mc:AlternateContent>
  <workbookProtection workbookAlgorithmName="SHA-512" workbookHashValue="yls70mUcoXV82Orm4nVtomM0dtNMwS3h77sLxrrsdeiiWJSCIxAlFfc7nGv7KaMfMIlJM8e24f9fLwCcDbrYmw==" workbookSaltValue="elv0WieQoK2smbY0Og82bQ=="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<sst xmlns="http://schemas.openxmlformats.org/spreadsheetml/2006/main" count="233" uniqueCount="114">
  <si>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</si>
  <si>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</si>
  <si>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</si>
  <si>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</si>
  <si>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</si>
  <si>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</si>
  <si>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</si>
  <si>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</si>
  <si>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</si>
  <si>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</si>
  <si>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</si>
  <si>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</si>
  <si>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</si>
  <si>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</si>
  <si>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</si>
  <si>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</si>
  <si>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</si>
  <si>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</si>
  <si>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</si>
  <si>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</si>
  <si>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</si>
  <si>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</si>
  <si>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</si>
  <si>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</si>
  <si>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</si>
  <si>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</si>
  <si>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</si>
  <si>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</si>
  <si>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</si>
  <si>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</si>
  <si>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</si>
  <si>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</si>
  <si>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</si>
  <si>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</si>
  <si>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</si>
  <si>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</si>
  <si>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</si>
  <si>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</si>
  <si>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</si>
  <si>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</si>
  <si>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</si>
  <si>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</si>
  <si>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</si>
  <si>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</si>
  <si>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</si>
  <si>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</si>
  <si>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</si>
  <si>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</si>
  <si>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</si>
  <si>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</si>
  <si>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</si>
  <si>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</si>
  <si>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</si>
  <si>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</si>
  <si>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</si>
  <si>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</si>
  <si>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</si>
  <si>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</si>
  <si>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</si>
  <si>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</si>
  <si>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</si>
  <si>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</si>
  <si>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</si>
  <si>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</si>
  <si>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</si>
  <si>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</si>
  <si>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</si>
  <si>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</si>
  <si>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</si>
  <si>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</si>
  <si>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</si>
  <si>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</si>
  <si>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</si>
  <si>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</si>
  <si>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</si>
  <si>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</si>
  <si>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</si>
  <si>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</si>
  <si>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</si>
  <si>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</si>
  <si>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</si>
  <si>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</si>
  <si>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</si>
  <si>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</si>
  <si>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</si>
  <si>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</si>
  <si>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</si>
  <si>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</si>
  <si>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</si>
  <si>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</si>
  <si>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</si>
  <si>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</si>
  <si>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</si>
  <si>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</si>
  <si>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</si>
  <si>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</si>
  <si>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</si>
  <si>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</si>
  <si>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</si>
  <si>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</si>
  <si>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</si>
  <si>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</si>
  <si>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</si>
  <si>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</si>
  <si>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</si>
  <si>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</si>
  <si>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</si>
  <si>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</si>
  <si>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</si>
  <si>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</si>
  <si>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</si>
  <si>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施設は管渠のみであり、平成6年から整備が開始されている。管渠については小口径の塩ビ管を使用しているため、標準耐用年数（50年）を超えるものはない。
　整備後25年が経過することから、管渠の機能保持のためストックマネジメント手法による対応が必要と考える。</t>
    <phoneticPr fontId="4"/>
  </si>
  <si>
    <t>　人口減少や節水意識の向上により使用料収入の大幅な伸びが今後期待できない状況に加え、地方債償還金が年々増加するため、一般会計からの繰入金に頼らざるを得ない状況にある。
　今後の取り組みとして、更なる水洗化率の向上による使用料収入の増加や、計画的な修繕等による費用の抑制により健全化を図る。
　また、平成31年4月より地方公営企業法を適用し、経営状況・財政状況を明確にし、健全な下水道経営に努める。
　使用料の見直しについては、農業集落排水使用料との画一的な見直しが求められることから、慎重な判断が必要となる。</t>
    <rPh sb="1" eb="3">
      <t>ジンコウ</t>
    </rPh>
    <rPh sb="3" eb="5">
      <t>ゲンショウ</t>
    </rPh>
    <rPh sb="6" eb="8">
      <t>セッスイ</t>
    </rPh>
    <rPh sb="8" eb="10">
      <t>イシキ</t>
    </rPh>
    <rPh sb="11" eb="13">
      <t>コウジョウ</t>
    </rPh>
    <rPh sb="16" eb="19">
      <t>シヨウリョウ</t>
    </rPh>
    <rPh sb="19" eb="21">
      <t>シュウニュウ</t>
    </rPh>
    <rPh sb="22" eb="24">
      <t>オオハバ</t>
    </rPh>
    <rPh sb="25" eb="26">
      <t>ノ</t>
    </rPh>
    <rPh sb="28" eb="30">
      <t>コンゴ</t>
    </rPh>
    <rPh sb="30" eb="32">
      <t>キタイ</t>
    </rPh>
    <rPh sb="36" eb="38">
      <t>ジョウキョウ</t>
    </rPh>
    <rPh sb="39" eb="40">
      <t>クワ</t>
    </rPh>
    <rPh sb="42" eb="44">
      <t>チホウ</t>
    </rPh>
    <rPh sb="44" eb="45">
      <t>サイ</t>
    </rPh>
    <rPh sb="45" eb="47">
      <t>ショウカン</t>
    </rPh>
    <rPh sb="47" eb="48">
      <t>キン</t>
    </rPh>
    <rPh sb="49" eb="51">
      <t>ネンネン</t>
    </rPh>
    <rPh sb="51" eb="53">
      <t>ゾウカ</t>
    </rPh>
    <rPh sb="58" eb="60">
      <t>イッパン</t>
    </rPh>
    <rPh sb="60" eb="62">
      <t>カイケイ</t>
    </rPh>
    <rPh sb="65" eb="67">
      <t>クリイレ</t>
    </rPh>
    <rPh sb="67" eb="68">
      <t>キン</t>
    </rPh>
    <rPh sb="69" eb="70">
      <t>タヨ</t>
    </rPh>
    <rPh sb="74" eb="75">
      <t>エ</t>
    </rPh>
    <rPh sb="77" eb="79">
      <t>ジョウキョウ</t>
    </rPh>
    <rPh sb="85" eb="87">
      <t>コンゴ</t>
    </rPh>
    <rPh sb="88" eb="89">
      <t>ト</t>
    </rPh>
    <rPh sb="90" eb="91">
      <t>ク</t>
    </rPh>
    <rPh sb="96" eb="97">
      <t>サラ</t>
    </rPh>
    <rPh sb="109" eb="112">
      <t>シヨウリョウ</t>
    </rPh>
    <rPh sb="112" eb="114">
      <t>シュウニュウ</t>
    </rPh>
    <rPh sb="115" eb="117">
      <t>ゾウカ</t>
    </rPh>
    <rPh sb="155" eb="156">
      <t>ガツ</t>
    </rPh>
    <rPh sb="158" eb="160">
      <t>チホウ</t>
    </rPh>
    <rPh sb="160" eb="162">
      <t>コウエイ</t>
    </rPh>
    <rPh sb="162" eb="164">
      <t>キギョウ</t>
    </rPh>
    <rPh sb="164" eb="165">
      <t>ホウ</t>
    </rPh>
    <rPh sb="166" eb="168">
      <t>テキヨウ</t>
    </rPh>
    <phoneticPr fontId="4"/>
  </si>
  <si>
    <t>　平成30年度決算においては、平成31年4月からの地方公営企業法適用に伴い、同年3月31日をもって打切決算としたため、使用料収入・維持管理経費・地方債元利償還金等が大幅な減額となっている。
　収益的収支比率については、打切決算に伴う維持管理経費及び地方債元利償還金の大幅な減少が影響し、前年度を大きく上回る結果となった。打切決算による影響を除けば、前年度並みの数値となると考えられる。
　企業債残高対事業規模比率については、比率が0％となっているが、これは一般会計を財源としているためである。なお、企業債残高は年々減少している。
　経費回収率については、打切決算に伴う汚水処理費の大幅な減少に伴い、前年度を上回る結果となった。
　汚水処理原価については、打切決算に伴う汚水処理費の大幅な減少に伴い、前年度を下回る結果となった。
　水洗化率については、類似団体平均より高い水準にあり、僅かではあるが前年度数値より増加している。</t>
    <rPh sb="1" eb="3">
      <t>ヘイセイ</t>
    </rPh>
    <rPh sb="5" eb="7">
      <t>ネンド</t>
    </rPh>
    <rPh sb="7" eb="9">
      <t>ケッサン</t>
    </rPh>
    <rPh sb="15" eb="17">
      <t>ヘイセイ</t>
    </rPh>
    <rPh sb="19" eb="20">
      <t>ネン</t>
    </rPh>
    <rPh sb="21" eb="22">
      <t>ガツ</t>
    </rPh>
    <rPh sb="25" eb="27">
      <t>チホウ</t>
    </rPh>
    <rPh sb="27" eb="29">
      <t>コウエイ</t>
    </rPh>
    <rPh sb="29" eb="31">
      <t>キギョウ</t>
    </rPh>
    <rPh sb="31" eb="32">
      <t>ホウ</t>
    </rPh>
    <rPh sb="32" eb="34">
      <t>テキヨウ</t>
    </rPh>
    <rPh sb="35" eb="36">
      <t>トモナ</t>
    </rPh>
    <rPh sb="38" eb="40">
      <t>ドウネン</t>
    </rPh>
    <rPh sb="39" eb="40">
      <t>ネン</t>
    </rPh>
    <rPh sb="41" eb="42">
      <t>ガツ</t>
    </rPh>
    <rPh sb="44" eb="45">
      <t>ニチ</t>
    </rPh>
    <rPh sb="49" eb="51">
      <t>ウチキ</t>
    </rPh>
    <rPh sb="51" eb="53">
      <t>ケッサン</t>
    </rPh>
    <rPh sb="59" eb="62">
      <t>シヨウリョウ</t>
    </rPh>
    <rPh sb="62" eb="64">
      <t>シュウニュウ</t>
    </rPh>
    <rPh sb="65" eb="67">
      <t>イジ</t>
    </rPh>
    <rPh sb="67" eb="69">
      <t>カンリ</t>
    </rPh>
    <rPh sb="69" eb="71">
      <t>ケイヒ</t>
    </rPh>
    <rPh sb="72" eb="74">
      <t>チホウ</t>
    </rPh>
    <rPh sb="74" eb="75">
      <t>サイ</t>
    </rPh>
    <rPh sb="75" eb="77">
      <t>ガンリ</t>
    </rPh>
    <rPh sb="77" eb="80">
      <t>ショウカンキン</t>
    </rPh>
    <rPh sb="80" eb="81">
      <t>トウ</t>
    </rPh>
    <rPh sb="82" eb="84">
      <t>オオハバ</t>
    </rPh>
    <rPh sb="85" eb="87">
      <t>ゲンガク</t>
    </rPh>
    <rPh sb="96" eb="99">
      <t>シュウエキテキ</t>
    </rPh>
    <rPh sb="99" eb="101">
      <t>シュウシ</t>
    </rPh>
    <rPh sb="101" eb="103">
      <t>ヒリツ</t>
    </rPh>
    <rPh sb="109" eb="111">
      <t>ウチキ</t>
    </rPh>
    <rPh sb="111" eb="113">
      <t>ケッサン</t>
    </rPh>
    <rPh sb="114" eb="115">
      <t>トモナ</t>
    </rPh>
    <rPh sb="116" eb="118">
      <t>イジ</t>
    </rPh>
    <rPh sb="118" eb="120">
      <t>カンリ</t>
    </rPh>
    <rPh sb="120" eb="122">
      <t>ケイヒ</t>
    </rPh>
    <rPh sb="122" eb="123">
      <t>オヨ</t>
    </rPh>
    <rPh sb="124" eb="126">
      <t>チホウ</t>
    </rPh>
    <rPh sb="126" eb="127">
      <t>サイ</t>
    </rPh>
    <rPh sb="127" eb="129">
      <t>ガンリ</t>
    </rPh>
    <rPh sb="129" eb="131">
      <t>ショウカン</t>
    </rPh>
    <rPh sb="131" eb="132">
      <t>キン</t>
    </rPh>
    <rPh sb="133" eb="135">
      <t>オオハバ</t>
    </rPh>
    <rPh sb="136" eb="138">
      <t>ゲンショウ</t>
    </rPh>
    <rPh sb="139" eb="141">
      <t>エイキョウ</t>
    </rPh>
    <rPh sb="143" eb="146">
      <t>ゼンネンド</t>
    </rPh>
    <rPh sb="147" eb="148">
      <t>オオ</t>
    </rPh>
    <rPh sb="150" eb="152">
      <t>ウワマワ</t>
    </rPh>
    <rPh sb="153" eb="155">
      <t>ケッカ</t>
    </rPh>
    <rPh sb="160" eb="162">
      <t>ウチキ</t>
    </rPh>
    <rPh sb="162" eb="164">
      <t>ケッサン</t>
    </rPh>
    <rPh sb="167" eb="169">
      <t>エイキョウ</t>
    </rPh>
    <rPh sb="170" eb="171">
      <t>ノゾ</t>
    </rPh>
    <rPh sb="174" eb="177">
      <t>ゼンネンド</t>
    </rPh>
    <rPh sb="177" eb="178">
      <t>ナ</t>
    </rPh>
    <rPh sb="180" eb="182">
      <t>スウチ</t>
    </rPh>
    <rPh sb="186" eb="187">
      <t>カンガ</t>
    </rPh>
    <rPh sb="194" eb="196">
      <t>キギョウ</t>
    </rPh>
    <rPh sb="196" eb="197">
      <t>サイ</t>
    </rPh>
    <rPh sb="197" eb="199">
      <t>ザンダカ</t>
    </rPh>
    <rPh sb="199" eb="200">
      <t>タイ</t>
    </rPh>
    <rPh sb="200" eb="202">
      <t>ジギョウ</t>
    </rPh>
    <rPh sb="202" eb="204">
      <t>キボ</t>
    </rPh>
    <rPh sb="204" eb="206">
      <t>ヒリツ</t>
    </rPh>
    <rPh sb="212" eb="214">
      <t>ヒリツ</t>
    </rPh>
    <rPh sb="228" eb="230">
      <t>イッパン</t>
    </rPh>
    <rPh sb="230" eb="232">
      <t>カイケイ</t>
    </rPh>
    <rPh sb="233" eb="235">
      <t>ザイゲン</t>
    </rPh>
    <rPh sb="249" eb="251">
      <t>キギョウ</t>
    </rPh>
    <rPh sb="251" eb="252">
      <t>サイ</t>
    </rPh>
    <rPh sb="252" eb="254">
      <t>ザンダカ</t>
    </rPh>
    <rPh sb="255" eb="257">
      <t>ネンネン</t>
    </rPh>
    <rPh sb="257" eb="259">
      <t>ゲンショウ</t>
    </rPh>
    <rPh sb="266" eb="268">
      <t>ケイヒ</t>
    </rPh>
    <rPh sb="268" eb="270">
      <t>カイシュウ</t>
    </rPh>
    <rPh sb="270" eb="271">
      <t>リツ</t>
    </rPh>
    <rPh sb="277" eb="279">
      <t>ウチキ</t>
    </rPh>
    <rPh sb="279" eb="281">
      <t>ケッサン</t>
    </rPh>
    <rPh sb="282" eb="283">
      <t>トモナ</t>
    </rPh>
    <rPh sb="284" eb="286">
      <t>オスイ</t>
    </rPh>
    <rPh sb="286" eb="288">
      <t>ショリ</t>
    </rPh>
    <rPh sb="288" eb="289">
      <t>ヒ</t>
    </rPh>
    <rPh sb="290" eb="292">
      <t>オオハバ</t>
    </rPh>
    <rPh sb="293" eb="295">
      <t>ゲンショウ</t>
    </rPh>
    <rPh sb="296" eb="297">
      <t>トモナ</t>
    </rPh>
    <rPh sb="299" eb="302">
      <t>ゼンネンド</t>
    </rPh>
    <rPh sb="303" eb="305">
      <t>ウワマワ</t>
    </rPh>
    <rPh sb="306" eb="308">
      <t>ケッカ</t>
    </rPh>
    <rPh sb="315" eb="317">
      <t>オスイ</t>
    </rPh>
    <rPh sb="317" eb="319">
      <t>ショリ</t>
    </rPh>
    <rPh sb="319" eb="321">
      <t>ゲンカ</t>
    </rPh>
    <rPh sb="353" eb="355">
      <t>シタマワ</t>
    </rPh>
    <rPh sb="365" eb="368">
      <t>スイセンカ</t>
    </rPh>
    <rPh sb="368" eb="369">
      <t>リツ</t>
    </rPh>
    <rPh sb="375" eb="377">
      <t>ルイジ</t>
    </rPh>
    <rPh sb="377" eb="379">
      <t>ダンタイ</t>
    </rPh>
    <rPh sb="379" eb="381">
      <t>ヘイキン</t>
    </rPh>
    <rPh sb="383" eb="384">
      <t>タカ</t>
    </rPh>
    <rPh sb="385" eb="387">
      <t>スイジュン</t>
    </rPh>
    <rPh sb="391" eb="392">
      <t>ワズ</t>
    </rPh>
    <rPh sb="398" eb="401">
      <t>ゼンネンド</t>
    </rPh>
    <rPh sb="401" eb="403">
      <t>スウチ</t>
    </rPh>
    <rPh sb="405" eb="40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</si>
</sst>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97-4094-97B6-394EFFB42D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C597-4094-97B6-394EFFB42D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6-4B07-98DE-311A42796D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EB66-4B07-98DE-311A42796D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87.81</c:v>
                </c:pt>
                <c:pt idx="1">
                  <c:v>88.15</c:v>
                </c:pt>
                <c:pt idx="2">
                  <c:v>88.99</c:v>
                </c:pt>
                <c:pt idx="3">
                  <c:v>89.72</c:v>
                </c:pt>
                <c:pt idx="4">
                  <c:v>90.24</c:v>
                </c:pt>
              </c:numCache>
            </c:numRef>
          </c:val>
          <c:extLst>
            <c:ext xmlns:c16="http://schemas.microsoft.com/office/drawing/2014/chart" uri="{C3380CC4-5D6E-409C-BE32-E72D297353CC}">
              <c16:uniqueId val="{00000000-DB8C-43B1-B174-3A82076DB5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DB8C-43B1-B174-3A82076DB5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94.22</c:v>
                </c:pt>
                <c:pt idx="1">
                  <c:v>93.8</c:v>
                </c:pt>
                <c:pt idx="2">
                  <c:v>93.11</c:v>
                </c:pt>
                <c:pt idx="3">
                  <c:v>92.83</c:v>
                </c:pt>
                <c:pt idx="4">
                  <c:v>95.66</c:v>
                </c:pt>
              </c:numCache>
            </c:numRef>
          </c:val>
          <c:extLst>
            <c:ext xmlns:c16="http://schemas.microsoft.com/office/drawing/2014/chart" uri="{C3380CC4-5D6E-409C-BE32-E72D297353CC}">
              <c16:uniqueId val="{00000000-6487-43CC-8918-C7B36EAE06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87-43CC-8918-C7B36EAE06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76-4F7A-AF89-E21650AAFF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6-4F7A-AF89-E21650AAFF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5-44DB-92F6-E91ABC6211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5-44DB-92F6-E91ABC6211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5-4BC6-973A-A0EB16919B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5-4BC6-973A-A0EB16919B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7-456C-9A66-039D2B2456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7-456C-9A66-039D2B2456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107.31</c:v>
                </c:pt>
                <c:pt idx="1">
                  <c:v>10.55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51-4492-98C9-8985C77416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BA51-4492-98C9-8985C77416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99.95</c:v>
                </c:pt>
                <c:pt idx="1">
                  <c:v>98.54</c:v>
                </c:pt>
                <c:pt idx="2">
                  <c:v>97.18</c:v>
                </c:pt>
                <c:pt idx="3">
                  <c:v>95.75</c:v>
                </c:pt>
                <c:pt idx="4">
                  <c:v>98.5</c:v>
                </c:pt>
              </c:numCache>
            </c:numRef>
          </c:val>
          <c:extLst>
            <c:ext xmlns:c16="http://schemas.microsoft.com/office/drawing/2014/chart" uri="{C3380CC4-5D6E-409C-BE32-E72D297353CC}">
              <c16:uniqueId val="{00000000-40A3-4362-AA26-F0DE7E2996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40A3-4362-AA26-F0DE7E2996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157.09</c:v>
                </c:pt>
                <c:pt idx="1">
                  <c:v>159.54</c:v>
                </c:pt>
                <c:pt idx="2">
                  <c:v>161.44</c:v>
                </c:pt>
                <c:pt idx="3">
                  <c:v>164.11</c:v>
                </c:pt>
                <c:pt idx="4">
                  <c:v>158.82</c:v>
                </c:pt>
              </c:numCache>
            </c:numRef>
          </c:val>
          <c:extLst>
            <c:ext xmlns:c16="http://schemas.microsoft.com/office/drawing/2014/chart" uri="{C3380CC4-5D6E-409C-BE32-E72D297353CC}">
              <c16:uniqueId val="{00000000-76AA-47F7-9124-D190AE5456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76AA-47F7-9124-D190AE5456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山形県　庄内町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21381</v>
      </c>
      <c r="AM8" s="50"/>
      <c r="AN8" s="50"/>
      <c r="AO8" s="50"/>
      <c r="AP8" s="50"/>
      <c r="AQ8" s="50"/>
      <c r="AR8" s="50"/>
      <c r="AS8" s="50"/>
      <c r="AT8" s="45">
        <f>データ!T6</f>
        <v>249.17</v>
      </c>
      <c r="AU8" s="45"/>
      <c r="AV8" s="45"/>
      <c r="AW8" s="45"/>
      <c r="AX8" s="45"/>
      <c r="AY8" s="45"/>
      <c r="AZ8" s="45"/>
      <c r="BA8" s="45"/>
      <c r="BB8" s="45">
        <f>データ!U6</f>
        <v>85.81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50.4</v>
      </c>
      <c r="Q10" s="45"/>
      <c r="R10" s="45"/>
      <c r="S10" s="45"/>
      <c r="T10" s="45"/>
      <c r="U10" s="45"/>
      <c r="V10" s="45"/>
      <c r="W10" s="45">
        <f>データ!Q6</f>
        <v>105.46</v>
      </c>
      <c r="X10" s="45"/>
      <c r="Y10" s="45"/>
      <c r="Z10" s="45"/>
      <c r="AA10" s="45"/>
      <c r="AB10" s="45"/>
      <c r="AC10" s="45"/>
      <c r="AD10" s="50">
        <f>データ!R6</f>
        <v>3088</v>
      </c>
      <c r="AE10" s="50"/>
      <c r="AF10" s="50"/>
      <c r="AG10" s="50"/>
      <c r="AH10" s="50"/>
      <c r="AI10" s="50"/>
      <c r="AJ10" s="50"/>
      <c r="AK10" s="2"/>
      <c r="AL10" s="50">
        <f>データ!V6</f>
        <v>10694</v>
      </c>
      <c r="AM10" s="50"/>
      <c r="AN10" s="50"/>
      <c r="AO10" s="50"/>
      <c r="AP10" s="50"/>
      <c r="AQ10" s="50"/>
      <c r="AR10" s="50"/>
      <c r="AS10" s="50"/>
      <c r="AT10" s="45">
        <f>データ!W6</f>
        <v>4.4000000000000004</v>
      </c>
      <c r="AU10" s="45"/>
      <c r="AV10" s="45"/>
      <c r="AW10" s="45"/>
      <c r="AX10" s="45"/>
      <c r="AY10" s="45"/>
      <c r="AZ10" s="45"/>
      <c r="BA10" s="45"/>
      <c r="BB10" s="45">
        <f>データ!X6</f>
        <v>2430.4499999999998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t2degKw3SvpQLwDBtMs93vg+1DsIfpHOS1RZBHcQDl+M7u8YmViO9oG2j3x5gl6l4/zBRv94fbmaOjmEupgSg==" saltValue="sjzwhy3sDTdcaf6tz4Vq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64289</v>
      </c>
      <c r="D6" s="33">
        <f t="shared" si="3"/>
        <v>47</v>
      </c>
      <c r="E6" s="33">
        <f t="shared" si="3"/>
        <v>17</v>
      </c>
      <c r="F6" s="33">
        <f t="shared" si="3"/>
        <v>1</v>
      </c>
      <c r="G6" s="33">
        <f t="shared" si="3"/>
        <v>0</v>
      </c>
      <c r="H6" s="33" t="str">
        <f t="shared" si="3"/>
        <v>山形県　庄内町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50.4</v>
      </c>
      <c r="Q6" s="34">
        <f t="shared" si="3"/>
        <v>105.46</v>
      </c>
      <c r="R6" s="34">
        <f t="shared" si="3"/>
        <v>3088</v>
      </c>
      <c r="S6" s="34">
        <f t="shared" si="3"/>
        <v>21381</v>
      </c>
      <c r="T6" s="34">
        <f t="shared" si="3"/>
        <v>249.17</v>
      </c>
      <c r="U6" s="34">
        <f t="shared" si="3"/>
        <v>85.81</v>
      </c>
      <c r="V6" s="34">
        <f t="shared" si="3"/>
        <v>10694</v>
      </c>
      <c r="W6" s="34">
        <f t="shared" si="3"/>
        <v>4.4000000000000004</v>
      </c>
      <c r="X6" s="34">
        <f t="shared" si="3"/>
        <v>2430.4499999999998</v>
      </c>
      <c r="Y6" s="35">
        <f>IF(Y7="",NA(),Y7)</f>
        <v>94.22</v>
      </c>
      <c r="Z6" s="35">
        <f t="shared" ref="Z6:AH6" si="4">IF(Z7="",NA(),Z7)</f>
        <v>93.8</v>
      </c>
      <c r="AA6" s="35">
        <f t="shared" si="4"/>
        <v>93.11</v>
      </c>
      <c r="AB6" s="35">
        <f t="shared" si="4"/>
        <v>92.83</v>
      </c>
      <c r="AC6" s="35">
        <f t="shared" si="4"/>
        <v>95.66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107.31</v>
      </c>
      <c r="BG6" s="35">
        <f t="shared" ref="BG6:BO6" si="7">IF(BG7="",NA(),BG7)</f>
        <v>10.55</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99.95</v>
      </c>
      <c r="BR6" s="35">
        <f t="shared" ref="BR6:BZ6" si="8">IF(BR7="",NA(),BR7)</f>
        <v>98.54</v>
      </c>
      <c r="BS6" s="35">
        <f t="shared" si="8"/>
        <v>97.18</v>
      </c>
      <c r="BT6" s="35">
        <f t="shared" si="8"/>
        <v>95.75</v>
      </c>
      <c r="BU6" s="35">
        <f t="shared" si="8"/>
        <v>98.5</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157.09</v>
      </c>
      <c r="CC6" s="35">
        <f t="shared" ref="CC6:CK6" si="9">IF(CC7="",NA(),CC7)</f>
        <v>159.54</v>
      </c>
      <c r="CD6" s="35">
        <f t="shared" si="9"/>
        <v>161.44</v>
      </c>
      <c r="CE6" s="35">
        <f t="shared" si="9"/>
        <v>164.11</v>
      </c>
      <c r="CF6" s="35">
        <f t="shared" si="9"/>
        <v>158.82</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87.81</v>
      </c>
      <c r="CY6" s="35">
        <f t="shared" ref="CY6:DG6" si="11">IF(CY7="",NA(),CY7)</f>
        <v>88.15</v>
      </c>
      <c r="CZ6" s="35">
        <f t="shared" si="11"/>
        <v>88.99</v>
      </c>
      <c r="DA6" s="35">
        <f t="shared" si="11"/>
        <v>89.72</v>
      </c>
      <c r="DB6" s="35">
        <f t="shared" si="11"/>
        <v>90.24</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2">
      <c r="A7" s="28"/>
      <c r="B7" s="37">
        <v>2018</v>
      </c>
      <c r="C7" s="37">
        <v>64289</v>
      </c>
      <c r="D7" s="37">
        <v>47</v>
      </c>
      <c r="E7" s="37">
        <v>17</v>
      </c>
      <c r="F7" s="37">
        <v>1</v>
      </c>
      <c r="G7" s="37">
        <v>0</v>
      </c>
      <c r="H7" s="37" t="s">
        <v>98</v>
      </c>
      <c r="I7" s="37" t="s">
        <v>99</v>
      </c>
      <c r="J7" s="37" t="s">
        <v>100</v>
      </c>
      <c r="K7" s="37" t="s">
        <v>101</v>
      </c>
      <c r="L7" s="37" t="s">
        <v>102</v>
      </c>
      <c r="M7" s="37" t="s">
        <v>103</v>
      </c>
      <c r="N7" s="38" t="s">
        <v>104</v>
      </c>
      <c r="O7" s="38" t="s">
        <v>105</v>
      </c>
      <c r="P7" s="38">
        <v>50.4</v>
      </c>
      <c r="Q7" s="38">
        <v>105.46</v>
      </c>
      <c r="R7" s="38">
        <v>3088</v>
      </c>
      <c r="S7" s="38">
        <v>21381</v>
      </c>
      <c r="T7" s="38">
        <v>249.17</v>
      </c>
      <c r="U7" s="38">
        <v>85.81</v>
      </c>
      <c r="V7" s="38">
        <v>10694</v>
      </c>
      <c r="W7" s="38">
        <v>4.4000000000000004</v>
      </c>
      <c r="X7" s="38">
        <v>2430.4499999999998</v>
      </c>
      <c r="Y7" s="38">
        <v>94.22</v>
      </c>
      <c r="Z7" s="38">
        <v>93.8</v>
      </c>
      <c r="AA7" s="38">
        <v>93.11</v>
      </c>
      <c r="AB7" s="38">
        <v>92.83</v>
      </c>
      <c r="AC7" s="38">
        <v>95.66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107.31</v>
      </c>
      <c r="BG7" s="38">
        <v>10.55</v>
      </c>
      <c r="BH7" s="38">
        <v>0</v>
      </c>
      <c r="BI7" s="38">
        <v>0</v>
      </c>
      <c r="BJ7" s="38">
        <v>0</v>
      </c>
      <c r="BK7" s="38">
        <v>1203.71</v>
      </c>
      <c r="BL7" s="38">
        <v>1162.3599999999999</v>
      </c>
      <c r="BM7" s="38">
        <v>1047.6500000000001</v>
      </c>
      <c r="BN7" s="38">
        <v>1124.26</v>
      </c>
      <c r="BO7" s="38">
        <v>1048.23</v>
      </c>
      <c r="BP7" s="38">
        <v>682.78</v>
      </c>
      <c r="BQ7" s="38">
        <v>99.95</v>
      </c>
      <c r="BR7" s="38">
        <v>98.54</v>
      </c>
      <c r="BS7" s="38">
        <v>97.18</v>
      </c>
      <c r="BT7" s="38">
        <v>95.75</v>
      </c>
      <c r="BU7" s="38">
        <v>98.5</v>
      </c>
      <c r="BV7" s="38">
        <v>69.739999999999995</v>
      </c>
      <c r="BW7" s="38">
        <v>68.209999999999994</v>
      </c>
      <c r="BX7" s="38">
        <v>74.040000000000006</v>
      </c>
      <c r="BY7" s="38">
        <v>80.58</v>
      </c>
      <c r="BZ7" s="38">
        <v>78.92</v>
      </c>
      <c r="CA7" s="38">
        <v>100.91</v>
      </c>
      <c r="CB7" s="38">
        <v>157.09</v>
      </c>
      <c r="CC7" s="38">
        <v>159.54</v>
      </c>
      <c r="CD7" s="38">
        <v>161.44</v>
      </c>
      <c r="CE7" s="38">
        <v>164.11</v>
      </c>
      <c r="CF7" s="38">
        <v>158.82</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87.81</v>
      </c>
      <c r="CY7" s="38">
        <v>88.15</v>
      </c>
      <c r="CZ7" s="38">
        <v>88.99</v>
      </c>
      <c r="DA7" s="38">
        <v>89.72</v>
      </c>
      <c r="DB7" s="38">
        <v>90.24</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2020-01-23T01:08:30Z</cp:lastPrinted>
  <dcterms:created xsi:type="dcterms:W3CDTF">2019-12-05T05:01:30Z</dcterms:created>
  <dcterms:modified xsi:type="dcterms:W3CDTF">2020-01-23T01:08:34Z</dcterms:modified>
  <cp:category/>
</cp:coreProperties>
</file>